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11760" activeTab="2"/>
  </bookViews>
  <sheets>
    <sheet name="muži" sheetId="1" r:id="rId1"/>
    <sheet name="dorast+ženy" sheetId="2" r:id="rId2"/>
    <sheet name="celkový výsledok" sheetId="3" r:id="rId3"/>
  </sheets>
  <definedNames/>
  <calcPr fullCalcOnLoad="1"/>
</workbook>
</file>

<file path=xl/sharedStrings.xml><?xml version="1.0" encoding="utf-8"?>
<sst xmlns="http://schemas.openxmlformats.org/spreadsheetml/2006/main" count="107" uniqueCount="59">
  <si>
    <t>Meno</t>
  </si>
  <si>
    <t>Plné</t>
  </si>
  <si>
    <t>Dorážka</t>
  </si>
  <si>
    <t>Chyby</t>
  </si>
  <si>
    <t>Spolu</t>
  </si>
  <si>
    <t>Dráha</t>
  </si>
  <si>
    <t>TOTAL</t>
  </si>
  <si>
    <t>Hvožďara Pavel</t>
  </si>
  <si>
    <t>Maroň Ján</t>
  </si>
  <si>
    <t>Nemček Peter</t>
  </si>
  <si>
    <t>Bies Branislav</t>
  </si>
  <si>
    <t>Minarech Roman</t>
  </si>
  <si>
    <t>Sadloň Kamil</t>
  </si>
  <si>
    <t>Juríček Radoslav</t>
  </si>
  <si>
    <t>Šimna Emil</t>
  </si>
  <si>
    <t>Štefka Ľubomír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</si>
  <si>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</si>
  <si>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</si>
  <si>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</si>
  <si>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</si>
  <si>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</si>
  <si>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</si>
  <si>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</si>
  <si>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</si>
  <si>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</si>
  <si>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</si>
  <si>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</si>
  <si>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</si>
  <si>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</si>
  <si>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</si>
  <si>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</si>
  <si>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DORAST</t>
  </si>
  <si>
    <t>Dolnák Martin</t>
  </si>
  <si>
    <t>Lehuta Filip</t>
  </si>
  <si>
    <t>ŽENY</t>
  </si>
  <si>
    <t>p.č.</t>
  </si>
  <si>
    <t>Galbavý Ivan</t>
  </si>
  <si>
    <t>Lessová Erika</t>
  </si>
  <si>
    <t>Uhlík Marek</t>
  </si>
  <si>
    <t>Tanglmayer Karol</t>
  </si>
  <si>
    <t>Hvožďara Pavol</t>
  </si>
  <si>
    <t>Majstrovstvá klubu  28.12.2013</t>
  </si>
  <si>
    <t>Tomek Patrik</t>
  </si>
  <si>
    <t>Bednár Ľubomír</t>
  </si>
  <si>
    <t>Mikulec Marek</t>
  </si>
  <si>
    <t>Hvožďara Peter</t>
  </si>
  <si>
    <t>plné</t>
  </si>
  <si>
    <t>dorážka</t>
  </si>
  <si>
    <t>16.</t>
  </si>
  <si>
    <t>Majstrovstvá klubu  29.12.2013</t>
  </si>
  <si>
    <t>Janigová Ivana</t>
  </si>
  <si>
    <t>Moravcová Simona</t>
  </si>
  <si>
    <t>Vavrová Vladimíra</t>
  </si>
  <si>
    <t>Kováčová Natália</t>
  </si>
  <si>
    <t>Stejskalová Zdenka</t>
  </si>
  <si>
    <t>Hochelová Emília</t>
  </si>
  <si>
    <t>Medňanská Anna</t>
  </si>
  <si>
    <t>Gordíková Lenka</t>
  </si>
  <si>
    <t>Garafová Magdaléna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</si>
</sst>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2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0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3" fillId="0" borderId="23" xfId="0" applyFont="1" applyBorder="1" applyAlignment="1">
      <alignment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3" fillId="0" borderId="19" xfId="0" applyFont="1" applyBorder="1" applyAlignment="1">
      <alignment horizontal="center"/>
    </xf>
    <xf numFmtId="0" fontId="0" fillId="0" borderId="26" xfId="0" applyFont="1" applyBorder="1" applyAlignment="1">
      <alignment horizontal="right"/>
    </xf>
    <xf numFmtId="0" fontId="0" fillId="0" borderId="27" xfId="0" applyFont="1" applyBorder="1" applyAlignment="1">
      <alignment horizontal="right"/>
    </xf>
    <xf numFmtId="0" fontId="0" fillId="0" borderId="28" xfId="0" applyFont="1" applyBorder="1" applyAlignment="1">
      <alignment horizontal="right"/>
    </xf>
    <xf numFmtId="0" fontId="6" fillId="0" borderId="0" xfId="0" applyFont="1" applyAlignment="1">
      <alignment horizontal="center"/>
    </xf>
    <xf numFmtId="0" fontId="0" fillId="0" borderId="0" xfId="0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 vertical="center"/>
    </xf>
    <xf numFmtId="0" fontId="0" fillId="0" borderId="23" xfId="0" applyBorder="1" applyAlignment="1">
      <alignment/>
    </xf>
    <xf numFmtId="0" fontId="0" fillId="0" borderId="2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0" fillId="0" borderId="20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33" borderId="24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0" fillId="33" borderId="25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0" fillId="0" borderId="25" xfId="0" applyFont="1" applyFill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0" fillId="0" borderId="29" xfId="0" applyFont="1" applyBorder="1" applyAlignment="1">
      <alignment vertical="center"/>
    </xf>
    <xf numFmtId="0" fontId="0" fillId="0" borderId="30" xfId="0" applyBorder="1" applyAlignment="1">
      <alignment/>
    </xf>
    <xf numFmtId="0" fontId="8" fillId="0" borderId="19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9" xfId="0" applyBorder="1" applyAlignment="1">
      <alignment/>
    </xf>
    <xf numFmtId="0" fontId="3" fillId="0" borderId="21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31" xfId="0" applyFont="1" applyFill="1" applyBorder="1" applyAlignment="1">
      <alignment horizontal="center" vertical="center" wrapText="1"/>
    </xf>
    <xf numFmtId="0" fontId="7" fillId="33" borderId="32" xfId="0" applyFont="1" applyFill="1" applyBorder="1" applyAlignment="1">
      <alignment horizontal="center" vertical="center" wrapText="1"/>
    </xf>
    <xf numFmtId="0" fontId="0" fillId="33" borderId="27" xfId="0" applyFont="1" applyFill="1" applyBorder="1" applyAlignment="1">
      <alignment horizontal="left" vertical="center"/>
    </xf>
    <xf numFmtId="0" fontId="0" fillId="33" borderId="27" xfId="0" applyFill="1" applyBorder="1" applyAlignment="1">
      <alignment/>
    </xf>
    <xf numFmtId="0" fontId="4" fillId="33" borderId="37" xfId="0" applyFont="1" applyFill="1" applyBorder="1" applyAlignment="1">
      <alignment horizontal="center" vertical="center"/>
    </xf>
    <xf numFmtId="0" fontId="0" fillId="33" borderId="37" xfId="0" applyFill="1" applyBorder="1" applyAlignment="1">
      <alignment/>
    </xf>
    <xf numFmtId="0" fontId="0" fillId="33" borderId="26" xfId="0" applyFont="1" applyFill="1" applyBorder="1" applyAlignment="1">
      <alignment horizontal="left" vertical="center"/>
    </xf>
    <xf numFmtId="0" fontId="4" fillId="33" borderId="39" xfId="0" applyFont="1" applyFill="1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37" xfId="0" applyBorder="1" applyAlignment="1">
      <alignment/>
    </xf>
    <xf numFmtId="0" fontId="5" fillId="0" borderId="0" xfId="0" applyFont="1" applyAlignment="1">
      <alignment horizontal="center"/>
    </xf>
    <xf numFmtId="0" fontId="0" fillId="33" borderId="27" xfId="0" applyFill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0" fillId="0" borderId="40" xfId="0" applyFont="1" applyBorder="1" applyAlignment="1">
      <alignment horizontal="left" vertical="center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4" fillId="0" borderId="43" xfId="0" applyFont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0" xfId="0" applyBorder="1" applyAlignment="1">
      <alignment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/>
    </xf>
    <xf numFmtId="0" fontId="2" fillId="0" borderId="42" xfId="0" applyFont="1" applyBorder="1" applyAlignment="1">
      <alignment/>
    </xf>
    <xf numFmtId="0" fontId="0" fillId="0" borderId="41" xfId="0" applyFont="1" applyBorder="1" applyAlignment="1">
      <alignment horizontal="left" vertical="center"/>
    </xf>
    <xf numFmtId="0" fontId="4" fillId="0" borderId="44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 wrapText="1"/>
    </xf>
    <xf numFmtId="0" fontId="10" fillId="0" borderId="53" xfId="0" applyFont="1" applyBorder="1" applyAlignment="1">
      <alignment horizontal="center" vertical="center" wrapText="1"/>
    </xf>
    <xf numFmtId="0" fontId="10" fillId="0" borderId="54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 horizontal="center"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8"/>
  <sheetViews>
    <sheetView zoomScale="110" zoomScaleNormal="110" zoomScalePageLayoutView="0" workbookViewId="0" topLeftCell="A43">
      <selection activeCell="A5" sqref="A5:A8"/>
    </sheetView>
  </sheetViews>
  <sheetFormatPr defaultColWidth="9.140625" defaultRowHeight="12.75"/>
  <cols>
    <col min="1" max="1" width="16.00390625" style="0" customWidth="1"/>
    <col min="2" max="2" width="5.8515625" style="0" bestFit="1" customWidth="1"/>
    <col min="3" max="8" width="7.8515625" style="3" customWidth="1"/>
    <col min="9" max="17" width="7.8515625" style="0" customWidth="1"/>
  </cols>
  <sheetData>
    <row r="1" spans="1:9" ht="27">
      <c r="A1" s="123" t="s">
        <v>41</v>
      </c>
      <c r="B1" s="123"/>
      <c r="C1" s="123"/>
      <c r="D1" s="123"/>
      <c r="E1" s="123"/>
      <c r="F1" s="123"/>
      <c r="G1" s="123"/>
      <c r="H1" s="123"/>
      <c r="I1" s="123"/>
    </row>
    <row r="3" ht="13.5" thickBot="1"/>
    <row r="4" spans="1:9" ht="13.5" thickBot="1">
      <c r="A4" s="24" t="s">
        <v>0</v>
      </c>
      <c r="B4" s="40" t="s">
        <v>5</v>
      </c>
      <c r="C4" s="26" t="s">
        <v>1</v>
      </c>
      <c r="D4" s="26" t="s">
        <v>2</v>
      </c>
      <c r="E4" s="26" t="s">
        <v>3</v>
      </c>
      <c r="F4" s="26" t="s">
        <v>46</v>
      </c>
      <c r="G4" s="43" t="s">
        <v>47</v>
      </c>
      <c r="H4" s="44" t="s">
        <v>4</v>
      </c>
      <c r="I4" s="27" t="s">
        <v>6</v>
      </c>
    </row>
    <row r="5" spans="1:9" ht="12.75" customHeight="1">
      <c r="A5" s="119" t="s">
        <v>42</v>
      </c>
      <c r="B5" s="47">
        <v>1</v>
      </c>
      <c r="C5" s="48">
        <v>77</v>
      </c>
      <c r="D5" s="48">
        <v>42</v>
      </c>
      <c r="E5" s="48">
        <v>1</v>
      </c>
      <c r="F5" s="111">
        <f>C5+C6+C7+C8</f>
        <v>322</v>
      </c>
      <c r="G5" s="113">
        <f>D5+D6+D7+D8</f>
        <v>179</v>
      </c>
      <c r="H5" s="49">
        <f aca="true" t="shared" si="0" ref="H5:H36">C5+D5</f>
        <v>119</v>
      </c>
      <c r="I5" s="120">
        <f>SUM(H5:H8)</f>
        <v>501</v>
      </c>
    </row>
    <row r="6" spans="1:9" ht="12.75" customHeight="1">
      <c r="A6" s="116"/>
      <c r="B6" s="50">
        <v>2</v>
      </c>
      <c r="C6" s="51">
        <v>83</v>
      </c>
      <c r="D6" s="51">
        <v>53</v>
      </c>
      <c r="E6" s="51">
        <v>0</v>
      </c>
      <c r="F6" s="112"/>
      <c r="G6" s="114"/>
      <c r="H6" s="52">
        <f t="shared" si="0"/>
        <v>136</v>
      </c>
      <c r="I6" s="118"/>
    </row>
    <row r="7" spans="1:9" ht="12.75" customHeight="1">
      <c r="A7" s="116"/>
      <c r="B7" s="50">
        <v>1</v>
      </c>
      <c r="C7" s="51">
        <v>67</v>
      </c>
      <c r="D7" s="51">
        <v>41</v>
      </c>
      <c r="E7" s="51">
        <v>0</v>
      </c>
      <c r="F7" s="112"/>
      <c r="G7" s="114"/>
      <c r="H7" s="52">
        <f t="shared" si="0"/>
        <v>108</v>
      </c>
      <c r="I7" s="118"/>
    </row>
    <row r="8" spans="1:9" ht="13.5" customHeight="1">
      <c r="A8" s="116"/>
      <c r="B8" s="50">
        <v>2</v>
      </c>
      <c r="C8" s="51">
        <v>95</v>
      </c>
      <c r="D8" s="51">
        <v>43</v>
      </c>
      <c r="E8" s="51">
        <v>2</v>
      </c>
      <c r="F8" s="112"/>
      <c r="G8" s="114"/>
      <c r="H8" s="52">
        <f t="shared" si="0"/>
        <v>138</v>
      </c>
      <c r="I8" s="118"/>
    </row>
    <row r="9" spans="1:9" ht="12.75" customHeight="1">
      <c r="A9" s="106" t="s">
        <v>38</v>
      </c>
      <c r="B9" s="41">
        <v>2</v>
      </c>
      <c r="C9" s="1">
        <v>90</v>
      </c>
      <c r="D9" s="1">
        <v>45</v>
      </c>
      <c r="E9" s="1">
        <v>0</v>
      </c>
      <c r="F9" s="102">
        <f>C9+C10+C11+C12</f>
        <v>336</v>
      </c>
      <c r="G9" s="104">
        <f>D9+D10+D11+D12</f>
        <v>152</v>
      </c>
      <c r="H9" s="45">
        <f t="shared" si="0"/>
        <v>135</v>
      </c>
      <c r="I9" s="109">
        <f>SUM(H9:H12)</f>
        <v>488</v>
      </c>
    </row>
    <row r="10" spans="1:9" ht="12.75" customHeight="1">
      <c r="A10" s="121"/>
      <c r="B10" s="41">
        <v>1</v>
      </c>
      <c r="C10" s="1">
        <v>92</v>
      </c>
      <c r="D10" s="1">
        <v>27</v>
      </c>
      <c r="E10" s="1">
        <v>1</v>
      </c>
      <c r="F10" s="102"/>
      <c r="G10" s="104"/>
      <c r="H10" s="45">
        <f t="shared" si="0"/>
        <v>119</v>
      </c>
      <c r="I10" s="122"/>
    </row>
    <row r="11" spans="1:9" ht="12.75" customHeight="1">
      <c r="A11" s="121"/>
      <c r="B11" s="41">
        <v>2</v>
      </c>
      <c r="C11" s="1">
        <v>70</v>
      </c>
      <c r="D11" s="1">
        <v>35</v>
      </c>
      <c r="E11" s="1">
        <v>4</v>
      </c>
      <c r="F11" s="102"/>
      <c r="G11" s="104"/>
      <c r="H11" s="45">
        <f t="shared" si="0"/>
        <v>105</v>
      </c>
      <c r="I11" s="122"/>
    </row>
    <row r="12" spans="1:9" ht="13.5" customHeight="1">
      <c r="A12" s="121"/>
      <c r="B12" s="41">
        <v>1</v>
      </c>
      <c r="C12" s="1">
        <v>84</v>
      </c>
      <c r="D12" s="1">
        <v>45</v>
      </c>
      <c r="E12" s="1">
        <v>0</v>
      </c>
      <c r="F12" s="102"/>
      <c r="G12" s="104"/>
      <c r="H12" s="45">
        <f t="shared" si="0"/>
        <v>129</v>
      </c>
      <c r="I12" s="122"/>
    </row>
    <row r="13" spans="1:9" ht="12.75" customHeight="1">
      <c r="A13" s="115" t="s">
        <v>43</v>
      </c>
      <c r="B13" s="50">
        <v>1</v>
      </c>
      <c r="C13" s="51">
        <v>84</v>
      </c>
      <c r="D13" s="51">
        <v>36</v>
      </c>
      <c r="E13" s="51">
        <v>2</v>
      </c>
      <c r="F13" s="112">
        <f>C13+C14+C15+C16</f>
        <v>352</v>
      </c>
      <c r="G13" s="114">
        <f>D13+D14+D15+D16</f>
        <v>170</v>
      </c>
      <c r="H13" s="52">
        <f t="shared" si="0"/>
        <v>120</v>
      </c>
      <c r="I13" s="117">
        <f>SUM(H13:H16)</f>
        <v>522</v>
      </c>
    </row>
    <row r="14" spans="1:9" ht="12.75" customHeight="1">
      <c r="A14" s="116"/>
      <c r="B14" s="50">
        <v>2</v>
      </c>
      <c r="C14" s="51">
        <v>81</v>
      </c>
      <c r="D14" s="51">
        <v>53</v>
      </c>
      <c r="E14" s="51">
        <v>1</v>
      </c>
      <c r="F14" s="112"/>
      <c r="G14" s="114"/>
      <c r="H14" s="52">
        <f t="shared" si="0"/>
        <v>134</v>
      </c>
      <c r="I14" s="118"/>
    </row>
    <row r="15" spans="1:9" ht="12.75" customHeight="1">
      <c r="A15" s="116"/>
      <c r="B15" s="50">
        <v>1</v>
      </c>
      <c r="C15" s="51">
        <v>93</v>
      </c>
      <c r="D15" s="51">
        <v>36</v>
      </c>
      <c r="E15" s="51">
        <v>1</v>
      </c>
      <c r="F15" s="112"/>
      <c r="G15" s="114"/>
      <c r="H15" s="52">
        <f t="shared" si="0"/>
        <v>129</v>
      </c>
      <c r="I15" s="118"/>
    </row>
    <row r="16" spans="1:9" ht="13.5" customHeight="1">
      <c r="A16" s="116"/>
      <c r="B16" s="50">
        <v>2</v>
      </c>
      <c r="C16" s="51">
        <v>94</v>
      </c>
      <c r="D16" s="51">
        <v>45</v>
      </c>
      <c r="E16" s="51">
        <v>2</v>
      </c>
      <c r="F16" s="112"/>
      <c r="G16" s="114"/>
      <c r="H16" s="52">
        <f t="shared" si="0"/>
        <v>139</v>
      </c>
      <c r="I16" s="118"/>
    </row>
    <row r="17" spans="1:9" ht="12.75" customHeight="1">
      <c r="A17" s="106" t="s">
        <v>44</v>
      </c>
      <c r="B17" s="41">
        <v>2</v>
      </c>
      <c r="C17" s="1">
        <v>93</v>
      </c>
      <c r="D17" s="1">
        <v>63</v>
      </c>
      <c r="E17" s="1">
        <v>0</v>
      </c>
      <c r="F17" s="102">
        <f>C17+C18+C19+C20</f>
        <v>360</v>
      </c>
      <c r="G17" s="104">
        <f>D17+D18+D19+D20</f>
        <v>201</v>
      </c>
      <c r="H17" s="45">
        <f t="shared" si="0"/>
        <v>156</v>
      </c>
      <c r="I17" s="109">
        <f>SUM(H17:H20)</f>
        <v>561</v>
      </c>
    </row>
    <row r="18" spans="1:9" ht="12.75" customHeight="1">
      <c r="A18" s="121"/>
      <c r="B18" s="41">
        <v>1</v>
      </c>
      <c r="C18" s="1">
        <v>80</v>
      </c>
      <c r="D18" s="1">
        <v>54</v>
      </c>
      <c r="E18" s="1">
        <v>0</v>
      </c>
      <c r="F18" s="102"/>
      <c r="G18" s="104"/>
      <c r="H18" s="45">
        <f t="shared" si="0"/>
        <v>134</v>
      </c>
      <c r="I18" s="122"/>
    </row>
    <row r="19" spans="1:9" ht="12.75" customHeight="1">
      <c r="A19" s="121"/>
      <c r="B19" s="41">
        <v>2</v>
      </c>
      <c r="C19" s="1">
        <v>93</v>
      </c>
      <c r="D19" s="1">
        <v>43</v>
      </c>
      <c r="E19" s="1">
        <v>1</v>
      </c>
      <c r="F19" s="102"/>
      <c r="G19" s="104"/>
      <c r="H19" s="45">
        <f t="shared" si="0"/>
        <v>136</v>
      </c>
      <c r="I19" s="122"/>
    </row>
    <row r="20" spans="1:9" ht="13.5" customHeight="1">
      <c r="A20" s="121"/>
      <c r="B20" s="41">
        <v>1</v>
      </c>
      <c r="C20" s="1">
        <v>94</v>
      </c>
      <c r="D20" s="1">
        <v>41</v>
      </c>
      <c r="E20" s="1">
        <v>2</v>
      </c>
      <c r="F20" s="102"/>
      <c r="G20" s="104"/>
      <c r="H20" s="45">
        <f t="shared" si="0"/>
        <v>135</v>
      </c>
      <c r="I20" s="122"/>
    </row>
    <row r="21" spans="1:9" ht="12.75" customHeight="1">
      <c r="A21" s="115" t="s">
        <v>45</v>
      </c>
      <c r="B21" s="50">
        <v>1</v>
      </c>
      <c r="C21" s="51">
        <v>80</v>
      </c>
      <c r="D21" s="51">
        <v>45</v>
      </c>
      <c r="E21" s="51">
        <v>1</v>
      </c>
      <c r="F21" s="112">
        <f>C21+C22+C23+C24</f>
        <v>352</v>
      </c>
      <c r="G21" s="114">
        <f>D21+D22+D23+D24</f>
        <v>170</v>
      </c>
      <c r="H21" s="52">
        <f t="shared" si="0"/>
        <v>125</v>
      </c>
      <c r="I21" s="117">
        <f>SUM(H21:H24)</f>
        <v>522</v>
      </c>
    </row>
    <row r="22" spans="1:9" ht="12.75" customHeight="1">
      <c r="A22" s="116"/>
      <c r="B22" s="50">
        <v>2</v>
      </c>
      <c r="C22" s="51">
        <v>98</v>
      </c>
      <c r="D22" s="51">
        <v>45</v>
      </c>
      <c r="E22" s="51">
        <v>3</v>
      </c>
      <c r="F22" s="112"/>
      <c r="G22" s="114"/>
      <c r="H22" s="52">
        <f t="shared" si="0"/>
        <v>143</v>
      </c>
      <c r="I22" s="118"/>
    </row>
    <row r="23" spans="1:9" ht="12.75" customHeight="1">
      <c r="A23" s="116"/>
      <c r="B23" s="50">
        <v>1</v>
      </c>
      <c r="C23" s="51">
        <v>94</v>
      </c>
      <c r="D23" s="51">
        <v>45</v>
      </c>
      <c r="E23" s="51">
        <v>1</v>
      </c>
      <c r="F23" s="112"/>
      <c r="G23" s="114"/>
      <c r="H23" s="52">
        <f t="shared" si="0"/>
        <v>139</v>
      </c>
      <c r="I23" s="118"/>
    </row>
    <row r="24" spans="1:9" ht="13.5" customHeight="1">
      <c r="A24" s="116"/>
      <c r="B24" s="50">
        <v>2</v>
      </c>
      <c r="C24" s="51">
        <v>80</v>
      </c>
      <c r="D24" s="51">
        <v>35</v>
      </c>
      <c r="E24" s="51">
        <v>3</v>
      </c>
      <c r="F24" s="112"/>
      <c r="G24" s="114"/>
      <c r="H24" s="52">
        <f t="shared" si="0"/>
        <v>115</v>
      </c>
      <c r="I24" s="118"/>
    </row>
    <row r="25" spans="1:9" ht="12.75" customHeight="1">
      <c r="A25" s="106" t="s">
        <v>8</v>
      </c>
      <c r="B25" s="41">
        <v>2</v>
      </c>
      <c r="C25" s="1">
        <v>75</v>
      </c>
      <c r="D25" s="1">
        <v>36</v>
      </c>
      <c r="E25" s="1">
        <v>0</v>
      </c>
      <c r="F25" s="102">
        <f>C25+C26+C27+C28</f>
        <v>353</v>
      </c>
      <c r="G25" s="104">
        <f>D25+D26+D27+D28</f>
        <v>172</v>
      </c>
      <c r="H25" s="45">
        <f t="shared" si="0"/>
        <v>111</v>
      </c>
      <c r="I25" s="109">
        <f>SUM(H25:H28)</f>
        <v>525</v>
      </c>
    </row>
    <row r="26" spans="1:9" ht="12.75" customHeight="1">
      <c r="A26" s="121"/>
      <c r="B26" s="41">
        <v>1</v>
      </c>
      <c r="C26" s="1">
        <v>82</v>
      </c>
      <c r="D26" s="1">
        <v>44</v>
      </c>
      <c r="E26" s="1">
        <v>0</v>
      </c>
      <c r="F26" s="102"/>
      <c r="G26" s="104"/>
      <c r="H26" s="45">
        <f t="shared" si="0"/>
        <v>126</v>
      </c>
      <c r="I26" s="122"/>
    </row>
    <row r="27" spans="1:9" ht="12.75" customHeight="1">
      <c r="A27" s="121"/>
      <c r="B27" s="41">
        <v>2</v>
      </c>
      <c r="C27" s="1">
        <v>102</v>
      </c>
      <c r="D27" s="1">
        <v>43</v>
      </c>
      <c r="E27" s="1">
        <v>2</v>
      </c>
      <c r="F27" s="102"/>
      <c r="G27" s="104"/>
      <c r="H27" s="45">
        <f t="shared" si="0"/>
        <v>145</v>
      </c>
      <c r="I27" s="122"/>
    </row>
    <row r="28" spans="1:9" ht="13.5" customHeight="1">
      <c r="A28" s="121"/>
      <c r="B28" s="41">
        <v>1</v>
      </c>
      <c r="C28" s="1">
        <v>94</v>
      </c>
      <c r="D28" s="1">
        <v>49</v>
      </c>
      <c r="E28" s="1">
        <v>0</v>
      </c>
      <c r="F28" s="102"/>
      <c r="G28" s="104"/>
      <c r="H28" s="45">
        <f t="shared" si="0"/>
        <v>143</v>
      </c>
      <c r="I28" s="122"/>
    </row>
    <row r="29" spans="1:9" ht="12.75" customHeight="1">
      <c r="A29" s="115" t="s">
        <v>9</v>
      </c>
      <c r="B29" s="50">
        <v>1</v>
      </c>
      <c r="C29" s="51">
        <v>94</v>
      </c>
      <c r="D29" s="51">
        <v>44</v>
      </c>
      <c r="E29" s="51">
        <v>0</v>
      </c>
      <c r="F29" s="112">
        <f>C29+C30+C31+C32</f>
        <v>366</v>
      </c>
      <c r="G29" s="114">
        <f>D29+D30+D31+D32</f>
        <v>174</v>
      </c>
      <c r="H29" s="52">
        <f t="shared" si="0"/>
        <v>138</v>
      </c>
      <c r="I29" s="117">
        <f>SUM(H29:H32)</f>
        <v>540</v>
      </c>
    </row>
    <row r="30" spans="1:9" ht="12.75" customHeight="1">
      <c r="A30" s="116"/>
      <c r="B30" s="50">
        <v>2</v>
      </c>
      <c r="C30" s="51">
        <v>97</v>
      </c>
      <c r="D30" s="51">
        <v>44</v>
      </c>
      <c r="E30" s="51">
        <v>0</v>
      </c>
      <c r="F30" s="112"/>
      <c r="G30" s="114"/>
      <c r="H30" s="52">
        <f t="shared" si="0"/>
        <v>141</v>
      </c>
      <c r="I30" s="118"/>
    </row>
    <row r="31" spans="1:9" ht="12.75" customHeight="1">
      <c r="A31" s="116"/>
      <c r="B31" s="50">
        <v>1</v>
      </c>
      <c r="C31" s="51">
        <v>93</v>
      </c>
      <c r="D31" s="51">
        <v>44</v>
      </c>
      <c r="E31" s="51">
        <v>0</v>
      </c>
      <c r="F31" s="112"/>
      <c r="G31" s="114"/>
      <c r="H31" s="52">
        <f t="shared" si="0"/>
        <v>137</v>
      </c>
      <c r="I31" s="118"/>
    </row>
    <row r="32" spans="1:9" ht="13.5" customHeight="1">
      <c r="A32" s="116"/>
      <c r="B32" s="50">
        <v>2</v>
      </c>
      <c r="C32" s="51">
        <v>82</v>
      </c>
      <c r="D32" s="51">
        <v>42</v>
      </c>
      <c r="E32" s="51">
        <v>2</v>
      </c>
      <c r="F32" s="112"/>
      <c r="G32" s="114"/>
      <c r="H32" s="52">
        <f t="shared" si="0"/>
        <v>124</v>
      </c>
      <c r="I32" s="118"/>
    </row>
    <row r="33" spans="1:9" ht="12.75" customHeight="1">
      <c r="A33" s="106" t="s">
        <v>13</v>
      </c>
      <c r="B33" s="41">
        <v>2</v>
      </c>
      <c r="C33" s="1">
        <v>96</v>
      </c>
      <c r="D33" s="1">
        <v>54</v>
      </c>
      <c r="E33" s="1">
        <v>0</v>
      </c>
      <c r="F33" s="102">
        <f>C33+C34+C35+C36</f>
        <v>363</v>
      </c>
      <c r="G33" s="104">
        <f>D33+D34+D35+D36</f>
        <v>175</v>
      </c>
      <c r="H33" s="45">
        <f t="shared" si="0"/>
        <v>150</v>
      </c>
      <c r="I33" s="109">
        <f>SUM(H33:H36)</f>
        <v>538</v>
      </c>
    </row>
    <row r="34" spans="1:9" ht="12.75" customHeight="1">
      <c r="A34" s="121"/>
      <c r="B34" s="41">
        <v>1</v>
      </c>
      <c r="C34" s="1">
        <v>82</v>
      </c>
      <c r="D34" s="1">
        <v>41</v>
      </c>
      <c r="E34" s="1">
        <v>0</v>
      </c>
      <c r="F34" s="102"/>
      <c r="G34" s="104"/>
      <c r="H34" s="45">
        <f t="shared" si="0"/>
        <v>123</v>
      </c>
      <c r="I34" s="122"/>
    </row>
    <row r="35" spans="1:9" ht="12.75" customHeight="1">
      <c r="A35" s="121"/>
      <c r="B35" s="41">
        <v>2</v>
      </c>
      <c r="C35" s="1">
        <v>93</v>
      </c>
      <c r="D35" s="1">
        <v>44</v>
      </c>
      <c r="E35" s="1">
        <v>1</v>
      </c>
      <c r="F35" s="102"/>
      <c r="G35" s="104"/>
      <c r="H35" s="45">
        <f t="shared" si="0"/>
        <v>137</v>
      </c>
      <c r="I35" s="122"/>
    </row>
    <row r="36" spans="1:9" ht="13.5" customHeight="1">
      <c r="A36" s="121"/>
      <c r="B36" s="41">
        <v>1</v>
      </c>
      <c r="C36" s="1">
        <v>92</v>
      </c>
      <c r="D36" s="1">
        <v>36</v>
      </c>
      <c r="E36" s="1">
        <v>0</v>
      </c>
      <c r="F36" s="102"/>
      <c r="G36" s="104"/>
      <c r="H36" s="45">
        <f t="shared" si="0"/>
        <v>128</v>
      </c>
      <c r="I36" s="122"/>
    </row>
    <row r="37" spans="1:9" ht="12.75" customHeight="1">
      <c r="A37" s="115" t="s">
        <v>40</v>
      </c>
      <c r="B37" s="50">
        <v>1</v>
      </c>
      <c r="C37" s="51">
        <v>98</v>
      </c>
      <c r="D37" s="51">
        <v>41</v>
      </c>
      <c r="E37" s="51">
        <v>4</v>
      </c>
      <c r="F37" s="112">
        <f>C37+C38+C39+C40</f>
        <v>367</v>
      </c>
      <c r="G37" s="114">
        <f>D37+D38+D39+D40</f>
        <v>152</v>
      </c>
      <c r="H37" s="52">
        <f aca="true" t="shared" si="1" ref="H37:H64">C37+D37</f>
        <v>139</v>
      </c>
      <c r="I37" s="117">
        <f>SUM(H37:H40)</f>
        <v>519</v>
      </c>
    </row>
    <row r="38" spans="1:9" ht="12.75" customHeight="1">
      <c r="A38" s="116"/>
      <c r="B38" s="50">
        <v>2</v>
      </c>
      <c r="C38" s="51">
        <v>94</v>
      </c>
      <c r="D38" s="51">
        <v>25</v>
      </c>
      <c r="E38" s="51">
        <v>4</v>
      </c>
      <c r="F38" s="112"/>
      <c r="G38" s="114"/>
      <c r="H38" s="52">
        <f t="shared" si="1"/>
        <v>119</v>
      </c>
      <c r="I38" s="118"/>
    </row>
    <row r="39" spans="1:9" ht="12.75" customHeight="1">
      <c r="A39" s="116"/>
      <c r="B39" s="50">
        <v>1</v>
      </c>
      <c r="C39" s="51">
        <v>89</v>
      </c>
      <c r="D39" s="51">
        <v>35</v>
      </c>
      <c r="E39" s="51">
        <v>2</v>
      </c>
      <c r="F39" s="112"/>
      <c r="G39" s="114"/>
      <c r="H39" s="52">
        <f t="shared" si="1"/>
        <v>124</v>
      </c>
      <c r="I39" s="118"/>
    </row>
    <row r="40" spans="1:9" ht="13.5" customHeight="1">
      <c r="A40" s="116"/>
      <c r="B40" s="50">
        <v>2</v>
      </c>
      <c r="C40" s="51">
        <v>86</v>
      </c>
      <c r="D40" s="51">
        <v>51</v>
      </c>
      <c r="E40" s="51">
        <v>2</v>
      </c>
      <c r="F40" s="112"/>
      <c r="G40" s="114"/>
      <c r="H40" s="52">
        <f t="shared" si="1"/>
        <v>137</v>
      </c>
      <c r="I40" s="118"/>
    </row>
    <row r="41" spans="1:9" ht="12.75" customHeight="1">
      <c r="A41" s="106" t="s">
        <v>7</v>
      </c>
      <c r="B41" s="41">
        <v>2</v>
      </c>
      <c r="C41" s="1">
        <v>93</v>
      </c>
      <c r="D41" s="1">
        <v>39</v>
      </c>
      <c r="E41" s="1">
        <v>2</v>
      </c>
      <c r="F41" s="102">
        <f>C41+C42+C43+C44</f>
        <v>349</v>
      </c>
      <c r="G41" s="104">
        <f>D41+D42+D43+D44</f>
        <v>161</v>
      </c>
      <c r="H41" s="45">
        <f t="shared" si="1"/>
        <v>132</v>
      </c>
      <c r="I41" s="109">
        <f>SUM(H41:H44)</f>
        <v>510</v>
      </c>
    </row>
    <row r="42" spans="1:9" ht="12.75" customHeight="1">
      <c r="A42" s="121"/>
      <c r="B42" s="41">
        <v>1</v>
      </c>
      <c r="C42" s="1">
        <v>82</v>
      </c>
      <c r="D42" s="1">
        <v>43</v>
      </c>
      <c r="E42" s="1">
        <v>0</v>
      </c>
      <c r="F42" s="102"/>
      <c r="G42" s="104"/>
      <c r="H42" s="45">
        <f t="shared" si="1"/>
        <v>125</v>
      </c>
      <c r="I42" s="122"/>
    </row>
    <row r="43" spans="1:9" ht="12.75" customHeight="1">
      <c r="A43" s="121"/>
      <c r="B43" s="41">
        <v>2</v>
      </c>
      <c r="C43" s="1">
        <v>88</v>
      </c>
      <c r="D43" s="1">
        <v>36</v>
      </c>
      <c r="E43" s="1">
        <v>0</v>
      </c>
      <c r="F43" s="102"/>
      <c r="G43" s="104"/>
      <c r="H43" s="45">
        <f t="shared" si="1"/>
        <v>124</v>
      </c>
      <c r="I43" s="122"/>
    </row>
    <row r="44" spans="1:9" ht="13.5" customHeight="1">
      <c r="A44" s="121"/>
      <c r="B44" s="41">
        <v>1</v>
      </c>
      <c r="C44" s="1">
        <v>86</v>
      </c>
      <c r="D44" s="1">
        <v>43</v>
      </c>
      <c r="E44" s="1">
        <v>0</v>
      </c>
      <c r="F44" s="102"/>
      <c r="G44" s="104"/>
      <c r="H44" s="45">
        <f t="shared" si="1"/>
        <v>129</v>
      </c>
      <c r="I44" s="122"/>
    </row>
    <row r="45" spans="1:9" ht="12.75" customHeight="1">
      <c r="A45" s="115" t="s">
        <v>39</v>
      </c>
      <c r="B45" s="50">
        <v>1</v>
      </c>
      <c r="C45" s="51">
        <v>88</v>
      </c>
      <c r="D45" s="51">
        <v>45</v>
      </c>
      <c r="E45" s="51">
        <v>3</v>
      </c>
      <c r="F45" s="112">
        <f>C45+C46+C47+C48</f>
        <v>353</v>
      </c>
      <c r="G45" s="114">
        <f>D45+D46+D47+D48</f>
        <v>181</v>
      </c>
      <c r="H45" s="52">
        <f t="shared" si="1"/>
        <v>133</v>
      </c>
      <c r="I45" s="117">
        <f>SUM(H45:H48)</f>
        <v>534</v>
      </c>
    </row>
    <row r="46" spans="1:9" ht="12.75" customHeight="1">
      <c r="A46" s="116"/>
      <c r="B46" s="50">
        <v>2</v>
      </c>
      <c r="C46" s="51">
        <v>88</v>
      </c>
      <c r="D46" s="51">
        <v>42</v>
      </c>
      <c r="E46" s="51">
        <v>1</v>
      </c>
      <c r="F46" s="112"/>
      <c r="G46" s="114"/>
      <c r="H46" s="52">
        <f t="shared" si="1"/>
        <v>130</v>
      </c>
      <c r="I46" s="118"/>
    </row>
    <row r="47" spans="1:9" ht="12.75" customHeight="1">
      <c r="A47" s="116"/>
      <c r="B47" s="50">
        <v>1</v>
      </c>
      <c r="C47" s="51">
        <v>90</v>
      </c>
      <c r="D47" s="51">
        <v>44</v>
      </c>
      <c r="E47" s="51">
        <v>0</v>
      </c>
      <c r="F47" s="112"/>
      <c r="G47" s="114"/>
      <c r="H47" s="52">
        <f t="shared" si="1"/>
        <v>134</v>
      </c>
      <c r="I47" s="118"/>
    </row>
    <row r="48" spans="1:9" ht="13.5" customHeight="1">
      <c r="A48" s="116"/>
      <c r="B48" s="50">
        <v>2</v>
      </c>
      <c r="C48" s="51">
        <v>87</v>
      </c>
      <c r="D48" s="51">
        <v>50</v>
      </c>
      <c r="E48" s="51">
        <v>0</v>
      </c>
      <c r="F48" s="112"/>
      <c r="G48" s="114"/>
      <c r="H48" s="52">
        <f t="shared" si="1"/>
        <v>137</v>
      </c>
      <c r="I48" s="118"/>
    </row>
    <row r="49" spans="1:9" ht="12.75" customHeight="1">
      <c r="A49" s="106" t="s">
        <v>11</v>
      </c>
      <c r="B49" s="41">
        <v>2</v>
      </c>
      <c r="C49" s="1">
        <v>89</v>
      </c>
      <c r="D49" s="1">
        <v>45</v>
      </c>
      <c r="E49" s="1">
        <v>1</v>
      </c>
      <c r="F49" s="102">
        <f>C49+C50+C51+C52</f>
        <v>357</v>
      </c>
      <c r="G49" s="104">
        <f>D49+D50+D51+D52</f>
        <v>176</v>
      </c>
      <c r="H49" s="45">
        <f t="shared" si="1"/>
        <v>134</v>
      </c>
      <c r="I49" s="109">
        <f>SUM(H49:H52)</f>
        <v>533</v>
      </c>
    </row>
    <row r="50" spans="1:9" ht="12.75" customHeight="1">
      <c r="A50" s="121"/>
      <c r="B50" s="41">
        <v>1</v>
      </c>
      <c r="C50" s="1">
        <v>85</v>
      </c>
      <c r="D50" s="1">
        <v>54</v>
      </c>
      <c r="E50" s="1">
        <v>1</v>
      </c>
      <c r="F50" s="102"/>
      <c r="G50" s="104"/>
      <c r="H50" s="45">
        <f t="shared" si="1"/>
        <v>139</v>
      </c>
      <c r="I50" s="122"/>
    </row>
    <row r="51" spans="1:9" ht="12.75" customHeight="1">
      <c r="A51" s="121"/>
      <c r="B51" s="41">
        <v>2</v>
      </c>
      <c r="C51" s="1">
        <v>103</v>
      </c>
      <c r="D51" s="1">
        <v>34</v>
      </c>
      <c r="E51" s="1">
        <v>1</v>
      </c>
      <c r="F51" s="102"/>
      <c r="G51" s="104"/>
      <c r="H51" s="45">
        <f t="shared" si="1"/>
        <v>137</v>
      </c>
      <c r="I51" s="122"/>
    </row>
    <row r="52" spans="1:9" ht="13.5" customHeight="1">
      <c r="A52" s="121"/>
      <c r="B52" s="41">
        <v>1</v>
      </c>
      <c r="C52" s="1">
        <v>80</v>
      </c>
      <c r="D52" s="1">
        <v>43</v>
      </c>
      <c r="E52" s="1">
        <v>1</v>
      </c>
      <c r="F52" s="102"/>
      <c r="G52" s="104"/>
      <c r="H52" s="45">
        <f t="shared" si="1"/>
        <v>123</v>
      </c>
      <c r="I52" s="122"/>
    </row>
    <row r="53" spans="1:9" ht="12.75" customHeight="1">
      <c r="A53" s="115" t="s">
        <v>14</v>
      </c>
      <c r="B53" s="50">
        <v>1</v>
      </c>
      <c r="C53" s="51">
        <v>89</v>
      </c>
      <c r="D53" s="51">
        <v>45</v>
      </c>
      <c r="E53" s="51">
        <v>3</v>
      </c>
      <c r="F53" s="112">
        <f>C53+C54+C55+C56</f>
        <v>354</v>
      </c>
      <c r="G53" s="114">
        <f>D53+D54+D55+D56</f>
        <v>126</v>
      </c>
      <c r="H53" s="52">
        <f t="shared" si="1"/>
        <v>134</v>
      </c>
      <c r="I53" s="117">
        <f>SUM(H53:H56)</f>
        <v>480</v>
      </c>
    </row>
    <row r="54" spans="1:9" ht="12.75" customHeight="1">
      <c r="A54" s="116"/>
      <c r="B54" s="50">
        <v>2</v>
      </c>
      <c r="C54" s="51">
        <v>86</v>
      </c>
      <c r="D54" s="51">
        <v>27</v>
      </c>
      <c r="E54" s="51">
        <v>1</v>
      </c>
      <c r="F54" s="112"/>
      <c r="G54" s="114"/>
      <c r="H54" s="52">
        <f t="shared" si="1"/>
        <v>113</v>
      </c>
      <c r="I54" s="118"/>
    </row>
    <row r="55" spans="1:9" ht="12.75" customHeight="1">
      <c r="A55" s="116"/>
      <c r="B55" s="50">
        <v>1</v>
      </c>
      <c r="C55" s="51">
        <v>87</v>
      </c>
      <c r="D55" s="51">
        <v>27</v>
      </c>
      <c r="E55" s="51">
        <v>2</v>
      </c>
      <c r="F55" s="112"/>
      <c r="G55" s="114"/>
      <c r="H55" s="52">
        <f t="shared" si="1"/>
        <v>114</v>
      </c>
      <c r="I55" s="118"/>
    </row>
    <row r="56" spans="1:9" ht="13.5" customHeight="1">
      <c r="A56" s="116"/>
      <c r="B56" s="50">
        <v>2</v>
      </c>
      <c r="C56" s="51">
        <v>92</v>
      </c>
      <c r="D56" s="51">
        <v>27</v>
      </c>
      <c r="E56" s="51">
        <v>1</v>
      </c>
      <c r="F56" s="112"/>
      <c r="G56" s="114"/>
      <c r="H56" s="52">
        <f t="shared" si="1"/>
        <v>119</v>
      </c>
      <c r="I56" s="118"/>
    </row>
    <row r="57" spans="1:9" ht="12.75" customHeight="1">
      <c r="A57" s="106" t="s">
        <v>15</v>
      </c>
      <c r="B57" s="41">
        <v>2</v>
      </c>
      <c r="C57" s="1">
        <v>94</v>
      </c>
      <c r="D57" s="1">
        <v>45</v>
      </c>
      <c r="E57" s="1">
        <v>0</v>
      </c>
      <c r="F57" s="102">
        <f>C57+C58+C59+C60</f>
        <v>349</v>
      </c>
      <c r="G57" s="104">
        <f>D57+D58+D59+D60</f>
        <v>162</v>
      </c>
      <c r="H57" s="45">
        <f t="shared" si="1"/>
        <v>139</v>
      </c>
      <c r="I57" s="109">
        <f>SUM(H57:H60)</f>
        <v>511</v>
      </c>
    </row>
    <row r="58" spans="1:9" ht="12.75" customHeight="1">
      <c r="A58" s="121"/>
      <c r="B58" s="41">
        <v>1</v>
      </c>
      <c r="C58" s="1">
        <v>84</v>
      </c>
      <c r="D58" s="1">
        <v>36</v>
      </c>
      <c r="E58" s="1">
        <v>3</v>
      </c>
      <c r="F58" s="102"/>
      <c r="G58" s="104"/>
      <c r="H58" s="45">
        <f t="shared" si="1"/>
        <v>120</v>
      </c>
      <c r="I58" s="122"/>
    </row>
    <row r="59" spans="1:9" ht="12.75" customHeight="1">
      <c r="A59" s="121"/>
      <c r="B59" s="41">
        <v>2</v>
      </c>
      <c r="C59" s="1">
        <v>76</v>
      </c>
      <c r="D59" s="1">
        <v>41</v>
      </c>
      <c r="E59" s="1">
        <v>1</v>
      </c>
      <c r="F59" s="102"/>
      <c r="G59" s="104"/>
      <c r="H59" s="45">
        <f t="shared" si="1"/>
        <v>117</v>
      </c>
      <c r="I59" s="122"/>
    </row>
    <row r="60" spans="1:9" ht="13.5" customHeight="1">
      <c r="A60" s="121"/>
      <c r="B60" s="41">
        <v>1</v>
      </c>
      <c r="C60" s="1">
        <v>95</v>
      </c>
      <c r="D60" s="1">
        <v>40</v>
      </c>
      <c r="E60" s="1">
        <v>0</v>
      </c>
      <c r="F60" s="102"/>
      <c r="G60" s="104"/>
      <c r="H60" s="45">
        <f t="shared" si="1"/>
        <v>135</v>
      </c>
      <c r="I60" s="122"/>
    </row>
    <row r="61" spans="1:9" ht="12.75">
      <c r="A61" s="115" t="s">
        <v>10</v>
      </c>
      <c r="B61" s="50">
        <v>1</v>
      </c>
      <c r="C61" s="51">
        <v>85</v>
      </c>
      <c r="D61" s="51">
        <v>36</v>
      </c>
      <c r="E61" s="51">
        <v>1</v>
      </c>
      <c r="F61" s="112">
        <f>C61+C62+C63+C64</f>
        <v>365</v>
      </c>
      <c r="G61" s="114">
        <f>D61+D62+D63+D64</f>
        <v>185</v>
      </c>
      <c r="H61" s="52">
        <f t="shared" si="1"/>
        <v>121</v>
      </c>
      <c r="I61" s="117">
        <f>SUM(H61:H64)</f>
        <v>550</v>
      </c>
    </row>
    <row r="62" spans="1:9" ht="12.75">
      <c r="A62" s="124"/>
      <c r="B62" s="50">
        <v>2</v>
      </c>
      <c r="C62" s="51">
        <v>94</v>
      </c>
      <c r="D62" s="51">
        <v>45</v>
      </c>
      <c r="E62" s="51">
        <v>2</v>
      </c>
      <c r="F62" s="112"/>
      <c r="G62" s="114"/>
      <c r="H62" s="52">
        <f t="shared" si="1"/>
        <v>139</v>
      </c>
      <c r="I62" s="117"/>
    </row>
    <row r="63" spans="1:9" ht="12.75">
      <c r="A63" s="124"/>
      <c r="B63" s="50">
        <v>1</v>
      </c>
      <c r="C63" s="51">
        <v>93</v>
      </c>
      <c r="D63" s="51">
        <v>43</v>
      </c>
      <c r="E63" s="51">
        <v>0</v>
      </c>
      <c r="F63" s="112"/>
      <c r="G63" s="114"/>
      <c r="H63" s="52">
        <f t="shared" si="1"/>
        <v>136</v>
      </c>
      <c r="I63" s="117"/>
    </row>
    <row r="64" spans="1:9" ht="12.75">
      <c r="A64" s="124"/>
      <c r="B64" s="50">
        <v>2</v>
      </c>
      <c r="C64" s="51">
        <v>93</v>
      </c>
      <c r="D64" s="51">
        <v>61</v>
      </c>
      <c r="E64" s="51">
        <v>0</v>
      </c>
      <c r="F64" s="112"/>
      <c r="G64" s="114"/>
      <c r="H64" s="52">
        <f t="shared" si="1"/>
        <v>154</v>
      </c>
      <c r="I64" s="117"/>
    </row>
    <row r="65" spans="1:9" ht="12.75">
      <c r="A65" s="106" t="s">
        <v>12</v>
      </c>
      <c r="B65" s="41">
        <v>2</v>
      </c>
      <c r="C65" s="1">
        <v>83</v>
      </c>
      <c r="D65" s="1">
        <v>34</v>
      </c>
      <c r="E65" s="1">
        <v>2</v>
      </c>
      <c r="F65" s="102">
        <f>C65+C66+C67+C68</f>
        <v>324</v>
      </c>
      <c r="G65" s="104">
        <f>D65+D66+D67+D68</f>
        <v>162</v>
      </c>
      <c r="H65" s="45">
        <f>C65+D65</f>
        <v>117</v>
      </c>
      <c r="I65" s="109">
        <f>SUM(H65:H68)</f>
        <v>486</v>
      </c>
    </row>
    <row r="66" spans="1:9" ht="12.75">
      <c r="A66" s="107"/>
      <c r="B66" s="41">
        <v>1</v>
      </c>
      <c r="C66" s="1">
        <v>69</v>
      </c>
      <c r="D66" s="1">
        <v>35</v>
      </c>
      <c r="E66" s="1">
        <v>2</v>
      </c>
      <c r="F66" s="102"/>
      <c r="G66" s="104"/>
      <c r="H66" s="45">
        <f>C66+D66</f>
        <v>104</v>
      </c>
      <c r="I66" s="109"/>
    </row>
    <row r="67" spans="1:9" ht="12.75">
      <c r="A67" s="107"/>
      <c r="B67" s="41">
        <v>2</v>
      </c>
      <c r="C67" s="1">
        <v>86</v>
      </c>
      <c r="D67" s="1">
        <v>41</v>
      </c>
      <c r="E67" s="1">
        <v>2</v>
      </c>
      <c r="F67" s="102"/>
      <c r="G67" s="104"/>
      <c r="H67" s="45">
        <f>C67+D67</f>
        <v>127</v>
      </c>
      <c r="I67" s="109"/>
    </row>
    <row r="68" spans="1:9" ht="13.5" thickBot="1">
      <c r="A68" s="108"/>
      <c r="B68" s="42">
        <v>1</v>
      </c>
      <c r="C68" s="5">
        <v>86</v>
      </c>
      <c r="D68" s="5">
        <v>52</v>
      </c>
      <c r="E68" s="5">
        <v>0</v>
      </c>
      <c r="F68" s="103"/>
      <c r="G68" s="105"/>
      <c r="H68" s="46">
        <f>C68+D68</f>
        <v>138</v>
      </c>
      <c r="I68" s="110"/>
    </row>
  </sheetData>
  <sheetProtection/>
  <mergeCells count="65">
    <mergeCell ref="A53:A56"/>
    <mergeCell ref="I53:I56"/>
    <mergeCell ref="A57:A60"/>
    <mergeCell ref="I57:I60"/>
    <mergeCell ref="A61:A64"/>
    <mergeCell ref="I61:I64"/>
    <mergeCell ref="F53:F56"/>
    <mergeCell ref="G53:G56"/>
    <mergeCell ref="F57:F60"/>
    <mergeCell ref="G57:G60"/>
    <mergeCell ref="F61:F64"/>
    <mergeCell ref="G61:G64"/>
    <mergeCell ref="A41:A44"/>
    <mergeCell ref="I41:I44"/>
    <mergeCell ref="A45:A48"/>
    <mergeCell ref="I45:I48"/>
    <mergeCell ref="A49:A52"/>
    <mergeCell ref="I49:I52"/>
    <mergeCell ref="F41:F44"/>
    <mergeCell ref="G41:G44"/>
    <mergeCell ref="F45:F48"/>
    <mergeCell ref="G45:G48"/>
    <mergeCell ref="F49:F52"/>
    <mergeCell ref="G49:G52"/>
    <mergeCell ref="A33:A36"/>
    <mergeCell ref="I33:I36"/>
    <mergeCell ref="A37:A40"/>
    <mergeCell ref="I37:I40"/>
    <mergeCell ref="F33:F36"/>
    <mergeCell ref="G33:G36"/>
    <mergeCell ref="F37:F40"/>
    <mergeCell ref="G37:G40"/>
    <mergeCell ref="A1:I1"/>
    <mergeCell ref="A9:A12"/>
    <mergeCell ref="I9:I12"/>
    <mergeCell ref="A17:A20"/>
    <mergeCell ref="I17:I20"/>
    <mergeCell ref="F29:F32"/>
    <mergeCell ref="G29:G32"/>
    <mergeCell ref="A13:A16"/>
    <mergeCell ref="I13:I16"/>
    <mergeCell ref="A5:A8"/>
    <mergeCell ref="I5:I8"/>
    <mergeCell ref="A21:A24"/>
    <mergeCell ref="I21:I24"/>
    <mergeCell ref="A25:A28"/>
    <mergeCell ref="I25:I28"/>
    <mergeCell ref="A29:A32"/>
    <mergeCell ref="I29:I32"/>
    <mergeCell ref="F65:F68"/>
    <mergeCell ref="G65:G68"/>
    <mergeCell ref="A65:A68"/>
    <mergeCell ref="I65:I68"/>
    <mergeCell ref="F5:F8"/>
    <mergeCell ref="G5:G8"/>
    <mergeCell ref="F9:F12"/>
    <mergeCell ref="G9:G12"/>
    <mergeCell ref="F13:F16"/>
    <mergeCell ref="G13:G16"/>
    <mergeCell ref="F17:F20"/>
    <mergeCell ref="G17:G20"/>
    <mergeCell ref="F21:F24"/>
    <mergeCell ref="G21:G24"/>
    <mergeCell ref="F25:F28"/>
    <mergeCell ref="G25:G28"/>
  </mergeCells>
  <printOptions/>
  <pageMargins left="1.83" right="0.7480314960629921" top="0.31496062992125984" bottom="0.31496062992125984" header="0.2362204724409449" footer="0.2362204724409449"/>
  <pageSetup fitToHeight="1" fitToWidth="1" horizontalDpi="1200" verticalDpi="12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5"/>
  <sheetViews>
    <sheetView zoomScalePageLayoutView="0" workbookViewId="0" topLeftCell="A39">
      <selection activeCell="D62" sqref="D62"/>
    </sheetView>
  </sheetViews>
  <sheetFormatPr defaultColWidth="9.140625" defaultRowHeight="12.75"/>
  <cols>
    <col min="1" max="1" width="20.00390625" style="0" customWidth="1"/>
    <col min="2" max="2" width="6.7109375" style="0" customWidth="1"/>
    <col min="9" max="9" width="10.28125" style="0" customWidth="1"/>
  </cols>
  <sheetData>
    <row r="1" spans="1:9" ht="27">
      <c r="A1" s="123" t="s">
        <v>49</v>
      </c>
      <c r="B1" s="123"/>
      <c r="C1" s="123"/>
      <c r="D1" s="123"/>
      <c r="E1" s="123"/>
      <c r="F1" s="123"/>
      <c r="G1" s="123"/>
      <c r="H1" s="123"/>
      <c r="I1" s="123"/>
    </row>
    <row r="2" spans="2:8" ht="43.5" customHeight="1">
      <c r="B2" s="128" t="s">
        <v>31</v>
      </c>
      <c r="C2" s="128"/>
      <c r="D2" s="128"/>
      <c r="E2" s="3"/>
      <c r="F2" s="3"/>
      <c r="G2" s="3"/>
      <c r="H2" s="3"/>
    </row>
    <row r="3" spans="3:8" ht="18.75" customHeight="1" thickBot="1">
      <c r="C3" s="3"/>
      <c r="D3" s="3"/>
      <c r="E3" s="3"/>
      <c r="F3" s="3"/>
      <c r="G3" s="3"/>
      <c r="H3" s="3"/>
    </row>
    <row r="4" spans="1:9" ht="13.5" thickBot="1">
      <c r="A4" s="22" t="s">
        <v>0</v>
      </c>
      <c r="B4" s="25" t="s">
        <v>5</v>
      </c>
      <c r="C4" s="26" t="s">
        <v>1</v>
      </c>
      <c r="D4" s="26" t="s">
        <v>2</v>
      </c>
      <c r="E4" s="26" t="s">
        <v>3</v>
      </c>
      <c r="F4" s="43" t="s">
        <v>4</v>
      </c>
      <c r="G4" s="75" t="s">
        <v>1</v>
      </c>
      <c r="H4" s="70" t="s">
        <v>2</v>
      </c>
      <c r="I4" s="31" t="s">
        <v>6</v>
      </c>
    </row>
    <row r="5" spans="1:9" ht="12.75">
      <c r="A5" s="129" t="s">
        <v>36</v>
      </c>
      <c r="B5" s="13">
        <v>1</v>
      </c>
      <c r="C5" s="14">
        <v>83</v>
      </c>
      <c r="D5" s="14">
        <v>36</v>
      </c>
      <c r="E5" s="14">
        <v>2</v>
      </c>
      <c r="F5" s="71">
        <f aca="true" t="shared" si="0" ref="F5:F62">C5+D5</f>
        <v>119</v>
      </c>
      <c r="G5" s="141">
        <f>C5+C6+C7+C8</f>
        <v>346</v>
      </c>
      <c r="H5" s="144">
        <f>D5+D6+D7+D8</f>
        <v>148</v>
      </c>
      <c r="I5" s="147">
        <f>SUM(F5:F8)</f>
        <v>494</v>
      </c>
    </row>
    <row r="6" spans="1:9" ht="12.75">
      <c r="A6" s="130"/>
      <c r="B6" s="7">
        <v>2</v>
      </c>
      <c r="C6" s="1">
        <v>93</v>
      </c>
      <c r="D6" s="1">
        <v>41</v>
      </c>
      <c r="E6" s="1">
        <v>2</v>
      </c>
      <c r="F6" s="72">
        <f t="shared" si="0"/>
        <v>134</v>
      </c>
      <c r="G6" s="142"/>
      <c r="H6" s="145"/>
      <c r="I6" s="137"/>
    </row>
    <row r="7" spans="1:9" ht="12.75">
      <c r="A7" s="130"/>
      <c r="B7" s="7">
        <v>1</v>
      </c>
      <c r="C7" s="1">
        <v>82</v>
      </c>
      <c r="D7" s="1">
        <v>44</v>
      </c>
      <c r="E7" s="1">
        <v>1</v>
      </c>
      <c r="F7" s="72">
        <f t="shared" si="0"/>
        <v>126</v>
      </c>
      <c r="G7" s="142"/>
      <c r="H7" s="145"/>
      <c r="I7" s="137"/>
    </row>
    <row r="8" spans="1:9" ht="13.5" thickBot="1">
      <c r="A8" s="131"/>
      <c r="B8" s="8">
        <v>2</v>
      </c>
      <c r="C8" s="5">
        <v>88</v>
      </c>
      <c r="D8" s="5">
        <v>27</v>
      </c>
      <c r="E8" s="5">
        <v>5</v>
      </c>
      <c r="F8" s="73">
        <f t="shared" si="0"/>
        <v>115</v>
      </c>
      <c r="G8" s="143"/>
      <c r="H8" s="146"/>
      <c r="I8" s="138"/>
    </row>
    <row r="9" spans="1:9" ht="12.75">
      <c r="A9" s="129" t="s">
        <v>37</v>
      </c>
      <c r="B9" s="6">
        <v>2</v>
      </c>
      <c r="C9" s="4">
        <v>84</v>
      </c>
      <c r="D9" s="4">
        <v>40</v>
      </c>
      <c r="E9" s="4">
        <v>4</v>
      </c>
      <c r="F9" s="74">
        <f t="shared" si="0"/>
        <v>124</v>
      </c>
      <c r="G9" s="141">
        <f>C9+C10+C11+C12</f>
        <v>322</v>
      </c>
      <c r="H9" s="144">
        <f>D9+D10+D11+D12</f>
        <v>144</v>
      </c>
      <c r="I9" s="136">
        <f>SUM(F9:F12)</f>
        <v>466</v>
      </c>
    </row>
    <row r="10" spans="1:9" ht="12.75">
      <c r="A10" s="130"/>
      <c r="B10" s="7">
        <v>1</v>
      </c>
      <c r="C10" s="1">
        <v>81</v>
      </c>
      <c r="D10" s="1">
        <v>34</v>
      </c>
      <c r="E10" s="1">
        <v>2</v>
      </c>
      <c r="F10" s="72">
        <f t="shared" si="0"/>
        <v>115</v>
      </c>
      <c r="G10" s="142"/>
      <c r="H10" s="145"/>
      <c r="I10" s="137"/>
    </row>
    <row r="11" spans="1:9" ht="12.75">
      <c r="A11" s="130"/>
      <c r="B11" s="7">
        <v>2</v>
      </c>
      <c r="C11" s="1">
        <v>79</v>
      </c>
      <c r="D11" s="1">
        <v>35</v>
      </c>
      <c r="E11" s="1">
        <v>2</v>
      </c>
      <c r="F11" s="72">
        <f t="shared" si="0"/>
        <v>114</v>
      </c>
      <c r="G11" s="142"/>
      <c r="H11" s="145"/>
      <c r="I11" s="137"/>
    </row>
    <row r="12" spans="1:9" ht="13.5" thickBot="1">
      <c r="A12" s="131"/>
      <c r="B12" s="8">
        <v>1</v>
      </c>
      <c r="C12" s="5">
        <v>78</v>
      </c>
      <c r="D12" s="5">
        <v>35</v>
      </c>
      <c r="E12" s="5">
        <v>3</v>
      </c>
      <c r="F12" s="73">
        <f t="shared" si="0"/>
        <v>113</v>
      </c>
      <c r="G12" s="143"/>
      <c r="H12" s="146"/>
      <c r="I12" s="138"/>
    </row>
    <row r="13" spans="1:9" ht="12.75">
      <c r="A13" s="129" t="s">
        <v>32</v>
      </c>
      <c r="B13" s="6">
        <v>1</v>
      </c>
      <c r="C13" s="4">
        <v>92</v>
      </c>
      <c r="D13" s="4">
        <v>63</v>
      </c>
      <c r="E13" s="4">
        <v>0</v>
      </c>
      <c r="F13" s="74">
        <f t="shared" si="0"/>
        <v>155</v>
      </c>
      <c r="G13" s="141">
        <f>C13+C14+C15+C16</f>
        <v>373</v>
      </c>
      <c r="H13" s="144">
        <f>D13+D14+D15+D16</f>
        <v>200</v>
      </c>
      <c r="I13" s="136">
        <f>SUM(F13:F16)</f>
        <v>573</v>
      </c>
    </row>
    <row r="14" spans="1:9" ht="12.75">
      <c r="A14" s="130"/>
      <c r="B14" s="7">
        <v>2</v>
      </c>
      <c r="C14" s="1">
        <v>99</v>
      </c>
      <c r="D14" s="1">
        <v>41</v>
      </c>
      <c r="E14" s="1">
        <v>0</v>
      </c>
      <c r="F14" s="72">
        <f t="shared" si="0"/>
        <v>140</v>
      </c>
      <c r="G14" s="142"/>
      <c r="H14" s="145"/>
      <c r="I14" s="137"/>
    </row>
    <row r="15" spans="1:9" ht="12.75">
      <c r="A15" s="130"/>
      <c r="B15" s="7">
        <v>1</v>
      </c>
      <c r="C15" s="1">
        <v>93</v>
      </c>
      <c r="D15" s="1">
        <v>51</v>
      </c>
      <c r="E15" s="1">
        <v>0</v>
      </c>
      <c r="F15" s="72">
        <f t="shared" si="0"/>
        <v>144</v>
      </c>
      <c r="G15" s="142"/>
      <c r="H15" s="145"/>
      <c r="I15" s="137"/>
    </row>
    <row r="16" spans="1:9" ht="13.5" thickBot="1">
      <c r="A16" s="131"/>
      <c r="B16" s="8">
        <v>2</v>
      </c>
      <c r="C16" s="5">
        <v>89</v>
      </c>
      <c r="D16" s="5">
        <v>45</v>
      </c>
      <c r="E16" s="5">
        <v>1</v>
      </c>
      <c r="F16" s="73">
        <f t="shared" si="0"/>
        <v>134</v>
      </c>
      <c r="G16" s="143"/>
      <c r="H16" s="146"/>
      <c r="I16" s="138"/>
    </row>
    <row r="17" spans="1:9" ht="12.75">
      <c r="A17" s="129" t="s">
        <v>52</v>
      </c>
      <c r="B17" s="6">
        <v>2</v>
      </c>
      <c r="C17" s="4">
        <v>75</v>
      </c>
      <c r="D17" s="4">
        <v>34</v>
      </c>
      <c r="E17" s="4">
        <v>1</v>
      </c>
      <c r="F17" s="74">
        <f t="shared" si="0"/>
        <v>109</v>
      </c>
      <c r="G17" s="141">
        <f>C17+C18+C19+C20</f>
        <v>331</v>
      </c>
      <c r="H17" s="144">
        <f>D17+D18+D19+D20</f>
        <v>145</v>
      </c>
      <c r="I17" s="136">
        <f>SUM(F17:F20)</f>
        <v>476</v>
      </c>
    </row>
    <row r="18" spans="1:9" ht="12.75">
      <c r="A18" s="130"/>
      <c r="B18" s="7">
        <v>1</v>
      </c>
      <c r="C18" s="1">
        <v>83</v>
      </c>
      <c r="D18" s="1">
        <v>35</v>
      </c>
      <c r="E18" s="1">
        <v>3</v>
      </c>
      <c r="F18" s="72">
        <f t="shared" si="0"/>
        <v>118</v>
      </c>
      <c r="G18" s="142"/>
      <c r="H18" s="145"/>
      <c r="I18" s="137"/>
    </row>
    <row r="19" spans="1:9" ht="12.75">
      <c r="A19" s="130"/>
      <c r="B19" s="7">
        <v>2</v>
      </c>
      <c r="C19" s="1">
        <v>88</v>
      </c>
      <c r="D19" s="1">
        <v>42</v>
      </c>
      <c r="E19" s="1">
        <v>0</v>
      </c>
      <c r="F19" s="72">
        <f t="shared" si="0"/>
        <v>130</v>
      </c>
      <c r="G19" s="142"/>
      <c r="H19" s="145"/>
      <c r="I19" s="137"/>
    </row>
    <row r="20" spans="1:9" ht="13.5" thickBot="1">
      <c r="A20" s="131"/>
      <c r="B20" s="8">
        <v>1</v>
      </c>
      <c r="C20" s="5">
        <v>85</v>
      </c>
      <c r="D20" s="5">
        <v>34</v>
      </c>
      <c r="E20" s="5">
        <v>2</v>
      </c>
      <c r="F20" s="73">
        <f t="shared" si="0"/>
        <v>119</v>
      </c>
      <c r="G20" s="143"/>
      <c r="H20" s="146"/>
      <c r="I20" s="138"/>
    </row>
    <row r="21" spans="1:9" ht="12.75">
      <c r="A21" s="129" t="s">
        <v>50</v>
      </c>
      <c r="B21" s="6">
        <v>1</v>
      </c>
      <c r="C21" s="4">
        <v>88</v>
      </c>
      <c r="D21" s="4">
        <v>36</v>
      </c>
      <c r="E21" s="4">
        <v>1</v>
      </c>
      <c r="F21" s="74">
        <f t="shared" si="0"/>
        <v>124</v>
      </c>
      <c r="G21" s="141">
        <f>C21+C22+C23+C24</f>
        <v>346</v>
      </c>
      <c r="H21" s="144">
        <f>D21+D22+D23+D24</f>
        <v>139</v>
      </c>
      <c r="I21" s="136">
        <f>SUM(F21:F24)</f>
        <v>485</v>
      </c>
    </row>
    <row r="22" spans="1:9" ht="12.75">
      <c r="A22" s="130"/>
      <c r="B22" s="7">
        <v>2</v>
      </c>
      <c r="C22" s="1">
        <v>94</v>
      </c>
      <c r="D22" s="1">
        <v>35</v>
      </c>
      <c r="E22" s="1">
        <v>0</v>
      </c>
      <c r="F22" s="72">
        <f t="shared" si="0"/>
        <v>129</v>
      </c>
      <c r="G22" s="142"/>
      <c r="H22" s="145"/>
      <c r="I22" s="137"/>
    </row>
    <row r="23" spans="1:9" ht="12.75">
      <c r="A23" s="130"/>
      <c r="B23" s="7">
        <v>1</v>
      </c>
      <c r="C23" s="1">
        <v>80</v>
      </c>
      <c r="D23" s="1">
        <v>34</v>
      </c>
      <c r="E23" s="1">
        <v>4</v>
      </c>
      <c r="F23" s="72">
        <f t="shared" si="0"/>
        <v>114</v>
      </c>
      <c r="G23" s="142"/>
      <c r="H23" s="145"/>
      <c r="I23" s="137"/>
    </row>
    <row r="24" spans="1:9" ht="13.5" thickBot="1">
      <c r="A24" s="131"/>
      <c r="B24" s="8">
        <v>2</v>
      </c>
      <c r="C24" s="5">
        <v>84</v>
      </c>
      <c r="D24" s="5">
        <v>34</v>
      </c>
      <c r="E24" s="5">
        <v>3</v>
      </c>
      <c r="F24" s="73">
        <f t="shared" si="0"/>
        <v>118</v>
      </c>
      <c r="G24" s="143"/>
      <c r="H24" s="146"/>
      <c r="I24" s="138"/>
    </row>
    <row r="25" spans="1:9" ht="12.75">
      <c r="A25" s="129" t="s">
        <v>33</v>
      </c>
      <c r="B25" s="6">
        <v>2</v>
      </c>
      <c r="C25" s="4">
        <v>62</v>
      </c>
      <c r="D25" s="4">
        <v>26</v>
      </c>
      <c r="E25" s="4">
        <v>4</v>
      </c>
      <c r="F25" s="74">
        <f t="shared" si="0"/>
        <v>88</v>
      </c>
      <c r="G25" s="141">
        <f>C25+C26+C27+C28</f>
        <v>287</v>
      </c>
      <c r="H25" s="144">
        <f>D25+D26+D27+D28</f>
        <v>115</v>
      </c>
      <c r="I25" s="136">
        <f>SUM(F25:F28)</f>
        <v>402</v>
      </c>
    </row>
    <row r="26" spans="1:9" ht="12.75">
      <c r="A26" s="130"/>
      <c r="B26" s="7">
        <v>1</v>
      </c>
      <c r="C26" s="1">
        <v>77</v>
      </c>
      <c r="D26" s="1">
        <v>35</v>
      </c>
      <c r="E26" s="1">
        <v>2</v>
      </c>
      <c r="F26" s="72">
        <f t="shared" si="0"/>
        <v>112</v>
      </c>
      <c r="G26" s="142"/>
      <c r="H26" s="145"/>
      <c r="I26" s="137"/>
    </row>
    <row r="27" spans="1:9" ht="12.75">
      <c r="A27" s="130"/>
      <c r="B27" s="7">
        <v>2</v>
      </c>
      <c r="C27" s="1">
        <v>74</v>
      </c>
      <c r="D27" s="1">
        <v>30</v>
      </c>
      <c r="E27" s="1">
        <v>3</v>
      </c>
      <c r="F27" s="72">
        <f t="shared" si="0"/>
        <v>104</v>
      </c>
      <c r="G27" s="142"/>
      <c r="H27" s="145"/>
      <c r="I27" s="137"/>
    </row>
    <row r="28" spans="1:9" ht="13.5" thickBot="1">
      <c r="A28" s="131"/>
      <c r="B28" s="8">
        <v>1</v>
      </c>
      <c r="C28" s="5">
        <v>74</v>
      </c>
      <c r="D28" s="5">
        <v>24</v>
      </c>
      <c r="E28" s="5">
        <v>4</v>
      </c>
      <c r="F28" s="73">
        <f t="shared" si="0"/>
        <v>98</v>
      </c>
      <c r="G28" s="143"/>
      <c r="H28" s="146"/>
      <c r="I28" s="138"/>
    </row>
    <row r="29" spans="1:9" ht="12.75">
      <c r="A29" s="129" t="s">
        <v>51</v>
      </c>
      <c r="B29" s="6">
        <v>1</v>
      </c>
      <c r="C29" s="4">
        <v>94</v>
      </c>
      <c r="D29" s="4">
        <v>27</v>
      </c>
      <c r="E29" s="4">
        <v>2</v>
      </c>
      <c r="F29" s="74">
        <f>C29+D29</f>
        <v>121</v>
      </c>
      <c r="G29" s="141">
        <f>C29+C30+C31+C32</f>
        <v>334</v>
      </c>
      <c r="H29" s="144">
        <f>D29+D30+D31+D32</f>
        <v>122</v>
      </c>
      <c r="I29" s="136">
        <f>SUM(F29:F32)</f>
        <v>456</v>
      </c>
    </row>
    <row r="30" spans="1:9" ht="12.75">
      <c r="A30" s="130"/>
      <c r="B30" s="7">
        <v>2</v>
      </c>
      <c r="C30" s="1">
        <v>82</v>
      </c>
      <c r="D30" s="1">
        <v>27</v>
      </c>
      <c r="E30" s="1">
        <v>4</v>
      </c>
      <c r="F30" s="72">
        <f>C30+D30</f>
        <v>109</v>
      </c>
      <c r="G30" s="142"/>
      <c r="H30" s="145"/>
      <c r="I30" s="137"/>
    </row>
    <row r="31" spans="1:9" ht="12.75">
      <c r="A31" s="130"/>
      <c r="B31" s="7">
        <v>1</v>
      </c>
      <c r="C31" s="1">
        <v>76</v>
      </c>
      <c r="D31" s="1">
        <v>44</v>
      </c>
      <c r="E31" s="1">
        <v>1</v>
      </c>
      <c r="F31" s="72">
        <f>C31+D31</f>
        <v>120</v>
      </c>
      <c r="G31" s="142"/>
      <c r="H31" s="145"/>
      <c r="I31" s="137"/>
    </row>
    <row r="32" spans="1:9" ht="13.5" thickBot="1">
      <c r="A32" s="131"/>
      <c r="B32" s="8">
        <v>2</v>
      </c>
      <c r="C32" s="5">
        <v>82</v>
      </c>
      <c r="D32" s="5">
        <v>24</v>
      </c>
      <c r="E32" s="5">
        <v>5</v>
      </c>
      <c r="F32" s="73">
        <f>C32+D32</f>
        <v>106</v>
      </c>
      <c r="G32" s="143"/>
      <c r="H32" s="146"/>
      <c r="I32" s="138"/>
    </row>
    <row r="33" spans="1:9" ht="12.75">
      <c r="A33" s="129" t="s">
        <v>53</v>
      </c>
      <c r="B33" s="6">
        <v>2</v>
      </c>
      <c r="C33" s="4">
        <v>81</v>
      </c>
      <c r="D33" s="4">
        <v>26</v>
      </c>
      <c r="E33" s="4">
        <v>3</v>
      </c>
      <c r="F33" s="74">
        <f>C33+D33</f>
        <v>107</v>
      </c>
      <c r="G33" s="141">
        <f>C33+C34+C35+C36</f>
        <v>304</v>
      </c>
      <c r="H33" s="144">
        <f>D33+D34+D35+D36</f>
        <v>113</v>
      </c>
      <c r="I33" s="136">
        <f>SUM(F33:F36)</f>
        <v>417</v>
      </c>
    </row>
    <row r="34" spans="1:9" ht="12.75">
      <c r="A34" s="130"/>
      <c r="B34" s="7">
        <v>1</v>
      </c>
      <c r="C34" s="1">
        <v>73</v>
      </c>
      <c r="D34" s="1">
        <v>25</v>
      </c>
      <c r="E34" s="1">
        <v>6</v>
      </c>
      <c r="F34" s="72">
        <f>C34+D34</f>
        <v>98</v>
      </c>
      <c r="G34" s="142"/>
      <c r="H34" s="145"/>
      <c r="I34" s="137"/>
    </row>
    <row r="35" spans="1:9" ht="12.75">
      <c r="A35" s="130"/>
      <c r="B35" s="7">
        <v>2</v>
      </c>
      <c r="C35" s="1">
        <v>73</v>
      </c>
      <c r="D35" s="1">
        <v>27</v>
      </c>
      <c r="E35" s="1">
        <v>3</v>
      </c>
      <c r="F35" s="72">
        <f>C35+D35</f>
        <v>100</v>
      </c>
      <c r="G35" s="142"/>
      <c r="H35" s="145"/>
      <c r="I35" s="137"/>
    </row>
    <row r="36" spans="1:9" ht="13.5" thickBot="1">
      <c r="A36" s="131"/>
      <c r="B36" s="8">
        <v>1</v>
      </c>
      <c r="C36" s="5">
        <v>77</v>
      </c>
      <c r="D36" s="5">
        <v>35</v>
      </c>
      <c r="E36" s="5">
        <v>3</v>
      </c>
      <c r="F36" s="73">
        <f>C36+D36</f>
        <v>112</v>
      </c>
      <c r="G36" s="143"/>
      <c r="H36" s="146"/>
      <c r="I36" s="138"/>
    </row>
    <row r="37" spans="1:9" ht="26.25">
      <c r="A37" s="38"/>
      <c r="B37" s="17"/>
      <c r="C37" s="18"/>
      <c r="D37" s="18"/>
      <c r="E37" s="18"/>
      <c r="F37" s="19"/>
      <c r="G37" s="76"/>
      <c r="H37" s="76"/>
      <c r="I37" s="77"/>
    </row>
    <row r="38" spans="1:9" ht="12.75" customHeight="1" hidden="1">
      <c r="A38" s="38"/>
      <c r="B38" s="17"/>
      <c r="C38" s="18"/>
      <c r="D38" s="18"/>
      <c r="E38" s="18"/>
      <c r="F38" s="19"/>
      <c r="G38" s="19"/>
      <c r="H38" s="19"/>
      <c r="I38" s="38"/>
    </row>
    <row r="39" spans="1:9" ht="33" customHeight="1">
      <c r="A39" s="16"/>
      <c r="B39" s="128" t="s">
        <v>34</v>
      </c>
      <c r="C39" s="128"/>
      <c r="D39" s="128"/>
      <c r="E39" s="18"/>
      <c r="F39" s="19"/>
      <c r="G39" s="19"/>
      <c r="H39" s="19"/>
      <c r="I39" s="20"/>
    </row>
    <row r="40" spans="1:9" ht="13.5" thickBot="1">
      <c r="A40" s="23"/>
      <c r="B40" s="17"/>
      <c r="C40" s="18"/>
      <c r="D40" s="18"/>
      <c r="E40" s="18"/>
      <c r="F40" s="19"/>
      <c r="G40" s="19"/>
      <c r="H40" s="19"/>
      <c r="I40" s="23"/>
    </row>
    <row r="41" spans="1:9" ht="13.5" hidden="1" thickBot="1">
      <c r="A41" s="23"/>
      <c r="B41" s="17"/>
      <c r="C41" s="18"/>
      <c r="D41" s="18"/>
      <c r="E41" s="18"/>
      <c r="F41" s="19"/>
      <c r="G41" s="19"/>
      <c r="H41" s="19"/>
      <c r="I41" s="23"/>
    </row>
    <row r="42" spans="1:9" ht="13.5" thickBot="1">
      <c r="A42" s="24" t="s">
        <v>0</v>
      </c>
      <c r="B42" s="25" t="s">
        <v>5</v>
      </c>
      <c r="C42" s="26" t="s">
        <v>1</v>
      </c>
      <c r="D42" s="26" t="s">
        <v>2</v>
      </c>
      <c r="E42" s="26" t="s">
        <v>3</v>
      </c>
      <c r="F42" s="26" t="s">
        <v>4</v>
      </c>
      <c r="G42" s="43"/>
      <c r="H42" s="43"/>
      <c r="I42" s="27" t="s">
        <v>6</v>
      </c>
    </row>
    <row r="43" spans="1:9" ht="12.75">
      <c r="A43" s="139" t="s">
        <v>54</v>
      </c>
      <c r="B43" s="13">
        <v>1</v>
      </c>
      <c r="C43" s="14">
        <v>89</v>
      </c>
      <c r="D43" s="14">
        <v>32</v>
      </c>
      <c r="E43" s="14">
        <v>2</v>
      </c>
      <c r="F43" s="15">
        <f t="shared" si="0"/>
        <v>121</v>
      </c>
      <c r="G43" s="148">
        <f>C43+C44+C45+C46</f>
        <v>315</v>
      </c>
      <c r="H43" s="148">
        <f>D43+D44+D45+D46</f>
        <v>155</v>
      </c>
      <c r="I43" s="140">
        <f>SUM(F43:F46)</f>
        <v>470</v>
      </c>
    </row>
    <row r="44" spans="1:9" ht="12.75">
      <c r="A44" s="130"/>
      <c r="B44" s="7">
        <v>2</v>
      </c>
      <c r="C44" s="1">
        <v>73</v>
      </c>
      <c r="D44" s="1">
        <v>35</v>
      </c>
      <c r="E44" s="1">
        <v>0</v>
      </c>
      <c r="F44" s="2">
        <f t="shared" si="0"/>
        <v>108</v>
      </c>
      <c r="G44" s="149"/>
      <c r="H44" s="149"/>
      <c r="I44" s="133"/>
    </row>
    <row r="45" spans="1:9" ht="12.75">
      <c r="A45" s="130"/>
      <c r="B45" s="7">
        <v>1</v>
      </c>
      <c r="C45" s="1">
        <v>77</v>
      </c>
      <c r="D45" s="1">
        <v>35</v>
      </c>
      <c r="E45" s="1">
        <v>1</v>
      </c>
      <c r="F45" s="2">
        <f t="shared" si="0"/>
        <v>112</v>
      </c>
      <c r="G45" s="149"/>
      <c r="H45" s="149"/>
      <c r="I45" s="133"/>
    </row>
    <row r="46" spans="1:9" ht="13.5" thickBot="1">
      <c r="A46" s="131"/>
      <c r="B46" s="8">
        <v>2</v>
      </c>
      <c r="C46" s="5">
        <v>76</v>
      </c>
      <c r="D46" s="5">
        <v>53</v>
      </c>
      <c r="E46" s="5">
        <v>0</v>
      </c>
      <c r="F46" s="10">
        <f t="shared" si="0"/>
        <v>129</v>
      </c>
      <c r="G46" s="150"/>
      <c r="H46" s="150"/>
      <c r="I46" s="134"/>
    </row>
    <row r="47" spans="1:9" ht="12.75">
      <c r="A47" s="129" t="s">
        <v>55</v>
      </c>
      <c r="B47" s="6">
        <v>2</v>
      </c>
      <c r="C47" s="4">
        <v>73</v>
      </c>
      <c r="D47" s="4">
        <v>27</v>
      </c>
      <c r="E47" s="4">
        <v>1</v>
      </c>
      <c r="F47" s="9">
        <f t="shared" si="0"/>
        <v>100</v>
      </c>
      <c r="G47" s="148">
        <f>C47+C48+C49+C50</f>
        <v>308</v>
      </c>
      <c r="H47" s="148">
        <f>D47+D48+D49+D50</f>
        <v>129</v>
      </c>
      <c r="I47" s="132">
        <f>SUM(F47:F50)</f>
        <v>437</v>
      </c>
    </row>
    <row r="48" spans="1:9" ht="12.75">
      <c r="A48" s="130"/>
      <c r="B48" s="7">
        <v>1</v>
      </c>
      <c r="C48" s="1">
        <v>74</v>
      </c>
      <c r="D48" s="1">
        <v>43</v>
      </c>
      <c r="E48" s="1">
        <v>2</v>
      </c>
      <c r="F48" s="2">
        <f t="shared" si="0"/>
        <v>117</v>
      </c>
      <c r="G48" s="149"/>
      <c r="H48" s="149"/>
      <c r="I48" s="133"/>
    </row>
    <row r="49" spans="1:9" ht="12.75">
      <c r="A49" s="130"/>
      <c r="B49" s="7">
        <v>2</v>
      </c>
      <c r="C49" s="1">
        <v>79</v>
      </c>
      <c r="D49" s="1">
        <v>26</v>
      </c>
      <c r="E49" s="1">
        <v>2</v>
      </c>
      <c r="F49" s="2">
        <f t="shared" si="0"/>
        <v>105</v>
      </c>
      <c r="G49" s="149"/>
      <c r="H49" s="149"/>
      <c r="I49" s="133"/>
    </row>
    <row r="50" spans="1:9" ht="13.5" thickBot="1">
      <c r="A50" s="131"/>
      <c r="B50" s="8">
        <v>1</v>
      </c>
      <c r="C50" s="5">
        <v>82</v>
      </c>
      <c r="D50" s="5">
        <v>33</v>
      </c>
      <c r="E50" s="5">
        <v>2</v>
      </c>
      <c r="F50" s="10">
        <f t="shared" si="0"/>
        <v>115</v>
      </c>
      <c r="G50" s="150"/>
      <c r="H50" s="150"/>
      <c r="I50" s="134"/>
    </row>
    <row r="51" spans="1:9" ht="12.75">
      <c r="A51" s="129" t="s">
        <v>56</v>
      </c>
      <c r="B51" s="6">
        <v>1</v>
      </c>
      <c r="C51" s="4">
        <v>93</v>
      </c>
      <c r="D51" s="4">
        <v>27</v>
      </c>
      <c r="E51" s="4">
        <v>3</v>
      </c>
      <c r="F51" s="9">
        <f t="shared" si="0"/>
        <v>120</v>
      </c>
      <c r="G51" s="148">
        <f>C51+C52+C53+C54</f>
        <v>348</v>
      </c>
      <c r="H51" s="148">
        <f>D51+D52+D53+D54</f>
        <v>121</v>
      </c>
      <c r="I51" s="132">
        <f>SUM(F51:F54)</f>
        <v>469</v>
      </c>
    </row>
    <row r="52" spans="1:9" ht="12.75">
      <c r="A52" s="130"/>
      <c r="B52" s="7">
        <v>2</v>
      </c>
      <c r="C52" s="1">
        <v>87</v>
      </c>
      <c r="D52" s="1">
        <v>24</v>
      </c>
      <c r="E52" s="1">
        <v>5</v>
      </c>
      <c r="F52" s="2">
        <f t="shared" si="0"/>
        <v>111</v>
      </c>
      <c r="G52" s="149"/>
      <c r="H52" s="149"/>
      <c r="I52" s="133"/>
    </row>
    <row r="53" spans="1:9" ht="12.75">
      <c r="A53" s="130"/>
      <c r="B53" s="7">
        <v>1</v>
      </c>
      <c r="C53" s="1">
        <v>88</v>
      </c>
      <c r="D53" s="1">
        <v>35</v>
      </c>
      <c r="E53" s="1">
        <v>1</v>
      </c>
      <c r="F53" s="2">
        <f t="shared" si="0"/>
        <v>123</v>
      </c>
      <c r="G53" s="149"/>
      <c r="H53" s="149"/>
      <c r="I53" s="133"/>
    </row>
    <row r="54" spans="1:9" ht="13.5" thickBot="1">
      <c r="A54" s="131"/>
      <c r="B54" s="8">
        <v>2</v>
      </c>
      <c r="C54" s="5">
        <v>80</v>
      </c>
      <c r="D54" s="5">
        <v>35</v>
      </c>
      <c r="E54" s="5">
        <v>1</v>
      </c>
      <c r="F54" s="10">
        <f t="shared" si="0"/>
        <v>115</v>
      </c>
      <c r="G54" s="150"/>
      <c r="H54" s="150"/>
      <c r="I54" s="134"/>
    </row>
    <row r="55" spans="1:9" ht="12.75">
      <c r="A55" s="129" t="s">
        <v>57</v>
      </c>
      <c r="B55" s="6">
        <v>2</v>
      </c>
      <c r="C55" s="4">
        <v>83</v>
      </c>
      <c r="D55" s="4">
        <v>36</v>
      </c>
      <c r="E55" s="4">
        <v>1</v>
      </c>
      <c r="F55" s="9">
        <f t="shared" si="0"/>
        <v>119</v>
      </c>
      <c r="G55" s="148">
        <f>C55+C56+C57+C58</f>
        <v>346</v>
      </c>
      <c r="H55" s="148">
        <f>D55+D56+D57+D58</f>
        <v>158</v>
      </c>
      <c r="I55" s="132">
        <f>SUM(F55:F58)</f>
        <v>504</v>
      </c>
    </row>
    <row r="56" spans="1:9" ht="12.75">
      <c r="A56" s="130"/>
      <c r="B56" s="7">
        <v>1</v>
      </c>
      <c r="C56" s="1">
        <v>85</v>
      </c>
      <c r="D56" s="1">
        <v>36</v>
      </c>
      <c r="E56" s="1">
        <v>1</v>
      </c>
      <c r="F56" s="2">
        <f t="shared" si="0"/>
        <v>121</v>
      </c>
      <c r="G56" s="149"/>
      <c r="H56" s="149"/>
      <c r="I56" s="133"/>
    </row>
    <row r="57" spans="1:9" ht="12.75">
      <c r="A57" s="130"/>
      <c r="B57" s="7">
        <v>2</v>
      </c>
      <c r="C57" s="1">
        <v>86</v>
      </c>
      <c r="D57" s="1">
        <v>42</v>
      </c>
      <c r="E57" s="1">
        <v>0</v>
      </c>
      <c r="F57" s="2">
        <f t="shared" si="0"/>
        <v>128</v>
      </c>
      <c r="G57" s="149"/>
      <c r="H57" s="149"/>
      <c r="I57" s="133"/>
    </row>
    <row r="58" spans="1:9" ht="13.5" thickBot="1">
      <c r="A58" s="131"/>
      <c r="B58" s="8">
        <v>1</v>
      </c>
      <c r="C58" s="5">
        <v>92</v>
      </c>
      <c r="D58" s="5">
        <v>44</v>
      </c>
      <c r="E58" s="5">
        <v>0</v>
      </c>
      <c r="F58" s="10">
        <f t="shared" si="0"/>
        <v>136</v>
      </c>
      <c r="G58" s="150"/>
      <c r="H58" s="150"/>
      <c r="I58" s="134"/>
    </row>
    <row r="59" spans="1:9" ht="12.75">
      <c r="A59" s="129" t="s">
        <v>58</v>
      </c>
      <c r="B59" s="6">
        <v>1</v>
      </c>
      <c r="C59" s="4">
        <v>82</v>
      </c>
      <c r="D59" s="4">
        <v>34</v>
      </c>
      <c r="E59" s="4">
        <v>2</v>
      </c>
      <c r="F59" s="9">
        <f t="shared" si="0"/>
        <v>116</v>
      </c>
      <c r="G59" s="148">
        <f>C59+C60+C61+C62</f>
        <v>313</v>
      </c>
      <c r="H59" s="148">
        <f>D59+D60+D61+D62</f>
        <v>116</v>
      </c>
      <c r="I59" s="132">
        <f>SUM(F59:F62)</f>
        <v>429</v>
      </c>
    </row>
    <row r="60" spans="1:9" ht="12.75">
      <c r="A60" s="130"/>
      <c r="B60" s="7">
        <v>2</v>
      </c>
      <c r="C60" s="1">
        <v>73</v>
      </c>
      <c r="D60" s="1">
        <v>25</v>
      </c>
      <c r="E60" s="1">
        <v>2</v>
      </c>
      <c r="F60" s="2">
        <f t="shared" si="0"/>
        <v>98</v>
      </c>
      <c r="G60" s="149"/>
      <c r="H60" s="149"/>
      <c r="I60" s="133"/>
    </row>
    <row r="61" spans="1:9" ht="12.75">
      <c r="A61" s="130"/>
      <c r="B61" s="7">
        <v>1</v>
      </c>
      <c r="C61" s="1">
        <v>84</v>
      </c>
      <c r="D61" s="1">
        <v>25</v>
      </c>
      <c r="E61" s="1">
        <v>4</v>
      </c>
      <c r="F61" s="2">
        <f t="shared" si="0"/>
        <v>109</v>
      </c>
      <c r="G61" s="149"/>
      <c r="H61" s="149"/>
      <c r="I61" s="133"/>
    </row>
    <row r="62" spans="1:9" ht="13.5" thickBot="1">
      <c r="A62" s="131"/>
      <c r="B62" s="8">
        <v>2</v>
      </c>
      <c r="C62" s="5">
        <v>74</v>
      </c>
      <c r="D62" s="5">
        <v>32</v>
      </c>
      <c r="E62" s="5">
        <v>1</v>
      </c>
      <c r="F62" s="10">
        <f t="shared" si="0"/>
        <v>106</v>
      </c>
      <c r="G62" s="150"/>
      <c r="H62" s="150"/>
      <c r="I62" s="134"/>
    </row>
    <row r="63" spans="1:9" ht="12.75">
      <c r="A63" s="125"/>
      <c r="B63" s="6"/>
      <c r="C63" s="18"/>
      <c r="D63" s="18"/>
      <c r="E63" s="18"/>
      <c r="F63" s="19"/>
      <c r="G63" s="19"/>
      <c r="H63" s="19"/>
      <c r="I63" s="127"/>
    </row>
    <row r="64" spans="1:9" ht="12.75">
      <c r="A64" s="135"/>
      <c r="B64" s="7"/>
      <c r="C64" s="18"/>
      <c r="D64" s="18"/>
      <c r="E64" s="18"/>
      <c r="F64" s="19"/>
      <c r="G64" s="19"/>
      <c r="H64" s="19"/>
      <c r="I64" s="135"/>
    </row>
    <row r="65" spans="1:9" ht="12.75">
      <c r="A65" s="135"/>
      <c r="B65" s="7"/>
      <c r="C65" s="18"/>
      <c r="D65" s="18"/>
      <c r="E65" s="18"/>
      <c r="F65" s="19"/>
      <c r="G65" s="19"/>
      <c r="H65" s="19"/>
      <c r="I65" s="135"/>
    </row>
    <row r="66" spans="1:9" ht="13.5" thickBot="1">
      <c r="A66" s="135"/>
      <c r="B66" s="8"/>
      <c r="C66" s="18"/>
      <c r="D66" s="18"/>
      <c r="E66" s="18"/>
      <c r="F66" s="19"/>
      <c r="G66" s="19"/>
      <c r="H66" s="19"/>
      <c r="I66" s="135"/>
    </row>
    <row r="67" spans="1:9" ht="12.75">
      <c r="A67" s="125"/>
      <c r="B67" s="6"/>
      <c r="C67" s="18"/>
      <c r="D67" s="18"/>
      <c r="E67" s="18"/>
      <c r="F67" s="19"/>
      <c r="G67" s="19"/>
      <c r="H67" s="19"/>
      <c r="I67" s="127"/>
    </row>
    <row r="68" spans="1:9" ht="12.75">
      <c r="A68" s="126"/>
      <c r="B68" s="7"/>
      <c r="C68" s="18"/>
      <c r="D68" s="18"/>
      <c r="E68" s="18"/>
      <c r="F68" s="19"/>
      <c r="G68" s="19"/>
      <c r="H68" s="19"/>
      <c r="I68" s="127"/>
    </row>
    <row r="69" spans="1:9" ht="12.75">
      <c r="A69" s="126"/>
      <c r="B69" s="7"/>
      <c r="C69" s="18"/>
      <c r="D69" s="18"/>
      <c r="E69" s="18"/>
      <c r="F69" s="19"/>
      <c r="G69" s="19"/>
      <c r="H69" s="19"/>
      <c r="I69" s="127"/>
    </row>
    <row r="70" spans="1:9" ht="13.5" thickBot="1">
      <c r="A70" s="126"/>
      <c r="B70" s="8"/>
      <c r="C70" s="18"/>
      <c r="D70" s="18"/>
      <c r="E70" s="18"/>
      <c r="F70" s="19"/>
      <c r="G70" s="19"/>
      <c r="H70" s="19"/>
      <c r="I70" s="127"/>
    </row>
    <row r="71" spans="1:9" ht="12.75">
      <c r="A71" s="125"/>
      <c r="B71" s="17"/>
      <c r="C71" s="18"/>
      <c r="D71" s="18"/>
      <c r="E71" s="18"/>
      <c r="F71" s="19"/>
      <c r="G71" s="19"/>
      <c r="H71" s="19"/>
      <c r="I71" s="127"/>
    </row>
    <row r="72" spans="1:9" ht="12.75">
      <c r="A72" s="126"/>
      <c r="B72" s="17"/>
      <c r="C72" s="18"/>
      <c r="D72" s="18"/>
      <c r="E72" s="18"/>
      <c r="F72" s="19"/>
      <c r="G72" s="19"/>
      <c r="H72" s="19"/>
      <c r="I72" s="127"/>
    </row>
    <row r="73" spans="1:9" ht="12.75">
      <c r="A73" s="126"/>
      <c r="B73" s="17"/>
      <c r="C73" s="18"/>
      <c r="D73" s="18"/>
      <c r="E73" s="18"/>
      <c r="F73" s="19"/>
      <c r="G73" s="19"/>
      <c r="H73" s="19"/>
      <c r="I73" s="127"/>
    </row>
    <row r="74" spans="1:9" ht="12.75">
      <c r="A74" s="126"/>
      <c r="B74" s="17"/>
      <c r="C74" s="18"/>
      <c r="D74" s="18"/>
      <c r="E74" s="18"/>
      <c r="F74" s="19"/>
      <c r="G74" s="19"/>
      <c r="H74" s="19"/>
      <c r="I74" s="127"/>
    </row>
    <row r="75" spans="1:9" ht="12.75">
      <c r="A75" s="21"/>
      <c r="B75" s="21"/>
      <c r="C75" s="21"/>
      <c r="D75" s="21"/>
      <c r="E75" s="21"/>
      <c r="F75" s="21"/>
      <c r="G75" s="38"/>
      <c r="H75" s="38"/>
      <c r="I75" s="21"/>
    </row>
  </sheetData>
  <sheetProtection/>
  <mergeCells count="61">
    <mergeCell ref="G55:G58"/>
    <mergeCell ref="H55:H58"/>
    <mergeCell ref="G59:G62"/>
    <mergeCell ref="H59:H62"/>
    <mergeCell ref="G43:G46"/>
    <mergeCell ref="H43:H46"/>
    <mergeCell ref="G47:G50"/>
    <mergeCell ref="H47:H50"/>
    <mergeCell ref="G51:G54"/>
    <mergeCell ref="H51:H54"/>
    <mergeCell ref="I29:I32"/>
    <mergeCell ref="A33:A36"/>
    <mergeCell ref="G33:G36"/>
    <mergeCell ref="H33:H36"/>
    <mergeCell ref="I33:I36"/>
    <mergeCell ref="G25:G28"/>
    <mergeCell ref="H25:H28"/>
    <mergeCell ref="A29:A32"/>
    <mergeCell ref="G29:G32"/>
    <mergeCell ref="H29:H32"/>
    <mergeCell ref="A1:I1"/>
    <mergeCell ref="A5:A8"/>
    <mergeCell ref="I5:I8"/>
    <mergeCell ref="A9:A12"/>
    <mergeCell ref="I9:I12"/>
    <mergeCell ref="G5:G8"/>
    <mergeCell ref="H5:H8"/>
    <mergeCell ref="G9:G12"/>
    <mergeCell ref="H9:H12"/>
    <mergeCell ref="A13:A16"/>
    <mergeCell ref="I13:I16"/>
    <mergeCell ref="A43:A46"/>
    <mergeCell ref="I43:I46"/>
    <mergeCell ref="A17:A20"/>
    <mergeCell ref="I17:I20"/>
    <mergeCell ref="A21:A24"/>
    <mergeCell ref="I21:I24"/>
    <mergeCell ref="A25:A28"/>
    <mergeCell ref="I25:I28"/>
    <mergeCell ref="G13:G16"/>
    <mergeCell ref="H13:H16"/>
    <mergeCell ref="G17:G20"/>
    <mergeCell ref="H17:H20"/>
    <mergeCell ref="G21:G24"/>
    <mergeCell ref="H21:H24"/>
    <mergeCell ref="A71:A74"/>
    <mergeCell ref="I71:I74"/>
    <mergeCell ref="B2:D2"/>
    <mergeCell ref="B39:D39"/>
    <mergeCell ref="A59:A62"/>
    <mergeCell ref="I59:I62"/>
    <mergeCell ref="A63:A66"/>
    <mergeCell ref="I63:I66"/>
    <mergeCell ref="A67:A70"/>
    <mergeCell ref="I67:I70"/>
    <mergeCell ref="A47:A50"/>
    <mergeCell ref="I47:I50"/>
    <mergeCell ref="A51:A54"/>
    <mergeCell ref="I51:I54"/>
    <mergeCell ref="A55:A58"/>
    <mergeCell ref="I55:I58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6"/>
  <sheetViews>
    <sheetView tabSelected="1" zoomScalePageLayoutView="0" workbookViewId="0" topLeftCell="A1">
      <selection activeCell="J41" sqref="J41"/>
    </sheetView>
  </sheetViews>
  <sheetFormatPr defaultColWidth="9.140625" defaultRowHeight="12.75"/>
  <cols>
    <col min="1" max="1" width="3.57421875" style="12" bestFit="1" customWidth="1"/>
    <col min="2" max="2" width="17.421875" style="0" customWidth="1"/>
    <col min="3" max="6" width="7.8515625" style="0" customWidth="1"/>
    <col min="7" max="7" width="8.7109375" style="0" customWidth="1"/>
    <col min="8" max="11" width="7.8515625" style="0" customWidth="1"/>
  </cols>
  <sheetData>
    <row r="1" spans="2:3" ht="27">
      <c r="B1" s="37" t="s">
        <v>41</v>
      </c>
      <c r="C1" s="11"/>
    </row>
    <row r="3" ht="13.5" thickBot="1"/>
    <row r="4" spans="1:5" ht="15.75" thickBot="1">
      <c r="A4" s="31" t="s">
        <v>35</v>
      </c>
      <c r="B4" s="28" t="s">
        <v>0</v>
      </c>
      <c r="C4" s="54" t="s">
        <v>46</v>
      </c>
      <c r="D4" s="56" t="s">
        <v>47</v>
      </c>
      <c r="E4" s="57" t="s">
        <v>6</v>
      </c>
    </row>
    <row r="5" spans="1:5" ht="12.75" customHeight="1">
      <c r="A5" s="32" t="s">
        <v>16</v>
      </c>
      <c r="B5" s="29" t="str">
        <f>muži!A17</f>
        <v>Mikulec Marek</v>
      </c>
      <c r="C5" s="61">
        <f>muži!F17</f>
        <v>360</v>
      </c>
      <c r="D5" s="62">
        <f>muži!G17</f>
        <v>201</v>
      </c>
      <c r="E5" s="67">
        <f aca="true" t="shared" si="0" ref="E5:E20">C5+D5</f>
        <v>561</v>
      </c>
    </row>
    <row r="6" spans="1:5" ht="12.75" customHeight="1">
      <c r="A6" s="33" t="s">
        <v>17</v>
      </c>
      <c r="B6" s="53" t="str">
        <f>muži!A61</f>
        <v>Bies Branislav</v>
      </c>
      <c r="C6" s="63">
        <f>muži!F61</f>
        <v>365</v>
      </c>
      <c r="D6" s="64">
        <f>muži!G61</f>
        <v>185</v>
      </c>
      <c r="E6" s="68">
        <f t="shared" si="0"/>
        <v>550</v>
      </c>
    </row>
    <row r="7" spans="1:5" ht="12.75" customHeight="1">
      <c r="A7" s="33" t="s">
        <v>18</v>
      </c>
      <c r="B7" s="30" t="str">
        <f>muži!A29</f>
        <v>Nemček Peter</v>
      </c>
      <c r="C7" s="63">
        <f>muži!F29</f>
        <v>366</v>
      </c>
      <c r="D7" s="64">
        <f>muži!G29</f>
        <v>174</v>
      </c>
      <c r="E7" s="68">
        <f t="shared" si="0"/>
        <v>540</v>
      </c>
    </row>
    <row r="8" spans="1:5" ht="12.75" customHeight="1">
      <c r="A8" s="33" t="s">
        <v>19</v>
      </c>
      <c r="B8" s="30" t="str">
        <f>muži!A33</f>
        <v>Juríček Radoslav</v>
      </c>
      <c r="C8" s="63">
        <f>muži!F33</f>
        <v>363</v>
      </c>
      <c r="D8" s="64">
        <f>muži!G33</f>
        <v>175</v>
      </c>
      <c r="E8" s="68">
        <f t="shared" si="0"/>
        <v>538</v>
      </c>
    </row>
    <row r="9" spans="1:5" ht="12.75" customHeight="1">
      <c r="A9" s="33" t="s">
        <v>20</v>
      </c>
      <c r="B9" s="30" t="str">
        <f>muži!A45</f>
        <v>Tanglmayer Karol</v>
      </c>
      <c r="C9" s="63">
        <f>muži!F45</f>
        <v>353</v>
      </c>
      <c r="D9" s="64">
        <f>muži!G45</f>
        <v>181</v>
      </c>
      <c r="E9" s="68">
        <f t="shared" si="0"/>
        <v>534</v>
      </c>
    </row>
    <row r="10" spans="1:5" ht="12.75" customHeight="1">
      <c r="A10" s="33" t="s">
        <v>21</v>
      </c>
      <c r="B10" s="30" t="str">
        <f>muži!A49</f>
        <v>Minarech Roman</v>
      </c>
      <c r="C10" s="63">
        <f>muži!F49</f>
        <v>357</v>
      </c>
      <c r="D10" s="64">
        <f>muži!G49</f>
        <v>176</v>
      </c>
      <c r="E10" s="68">
        <f t="shared" si="0"/>
        <v>533</v>
      </c>
    </row>
    <row r="11" spans="1:5" ht="12.75" customHeight="1">
      <c r="A11" s="33" t="s">
        <v>22</v>
      </c>
      <c r="B11" s="30" t="str">
        <f>muži!A25</f>
        <v>Maroň Ján</v>
      </c>
      <c r="C11" s="63">
        <f>muži!F25</f>
        <v>353</v>
      </c>
      <c r="D11" s="64">
        <f>muži!G25</f>
        <v>172</v>
      </c>
      <c r="E11" s="68">
        <f t="shared" si="0"/>
        <v>525</v>
      </c>
    </row>
    <row r="12" spans="1:5" ht="12.75" customHeight="1">
      <c r="A12" s="33" t="s">
        <v>23</v>
      </c>
      <c r="B12" s="30" t="str">
        <f>muži!A13</f>
        <v>Bednár Ľubomír</v>
      </c>
      <c r="C12" s="63">
        <f>muži!F13</f>
        <v>352</v>
      </c>
      <c r="D12" s="64">
        <f>muži!G13</f>
        <v>170</v>
      </c>
      <c r="E12" s="68">
        <f t="shared" si="0"/>
        <v>522</v>
      </c>
    </row>
    <row r="13" spans="1:5" ht="12.75" customHeight="1">
      <c r="A13" s="33" t="s">
        <v>24</v>
      </c>
      <c r="B13" s="30" t="str">
        <f>muži!A21</f>
        <v>Hvožďara Peter</v>
      </c>
      <c r="C13" s="63">
        <f>muži!F21</f>
        <v>352</v>
      </c>
      <c r="D13" s="64">
        <f>muži!G21</f>
        <v>170</v>
      </c>
      <c r="E13" s="68">
        <f t="shared" si="0"/>
        <v>522</v>
      </c>
    </row>
    <row r="14" spans="1:5" ht="12.75" customHeight="1">
      <c r="A14" s="33" t="s">
        <v>25</v>
      </c>
      <c r="B14" s="30" t="str">
        <f>muži!A37</f>
        <v>Hvožďara Pavol</v>
      </c>
      <c r="C14" s="63">
        <f>muži!F37</f>
        <v>367</v>
      </c>
      <c r="D14" s="64">
        <f>muži!G37</f>
        <v>152</v>
      </c>
      <c r="E14" s="68">
        <f t="shared" si="0"/>
        <v>519</v>
      </c>
    </row>
    <row r="15" spans="1:5" ht="12.75" customHeight="1">
      <c r="A15" s="33" t="s">
        <v>26</v>
      </c>
      <c r="B15" s="30" t="str">
        <f>muži!A57</f>
        <v>Štefka Ľubomír</v>
      </c>
      <c r="C15" s="63">
        <f>muži!F57</f>
        <v>349</v>
      </c>
      <c r="D15" s="64">
        <f>muži!G57</f>
        <v>162</v>
      </c>
      <c r="E15" s="68">
        <f t="shared" si="0"/>
        <v>511</v>
      </c>
    </row>
    <row r="16" spans="1:5" ht="12.75" customHeight="1">
      <c r="A16" s="33" t="s">
        <v>27</v>
      </c>
      <c r="B16" s="30" t="str">
        <f>muži!A41</f>
        <v>Hvožďara Pavel</v>
      </c>
      <c r="C16" s="63">
        <f>muži!F41</f>
        <v>349</v>
      </c>
      <c r="D16" s="64">
        <f>muži!G41</f>
        <v>161</v>
      </c>
      <c r="E16" s="68">
        <f t="shared" si="0"/>
        <v>510</v>
      </c>
    </row>
    <row r="17" spans="1:5" ht="12.75" customHeight="1">
      <c r="A17" s="33" t="s">
        <v>28</v>
      </c>
      <c r="B17" s="30" t="str">
        <f>muži!A5</f>
        <v>Tomek Patrik</v>
      </c>
      <c r="C17" s="63">
        <f>muži!F5</f>
        <v>322</v>
      </c>
      <c r="D17" s="64">
        <f>muži!G5</f>
        <v>179</v>
      </c>
      <c r="E17" s="68">
        <f t="shared" si="0"/>
        <v>501</v>
      </c>
    </row>
    <row r="18" spans="1:5" ht="12.75" customHeight="1">
      <c r="A18" s="33" t="s">
        <v>29</v>
      </c>
      <c r="B18" s="30" t="str">
        <f>muži!A9</f>
        <v>Uhlík Marek</v>
      </c>
      <c r="C18" s="63">
        <f>muži!F9</f>
        <v>336</v>
      </c>
      <c r="D18" s="64">
        <f>muži!G9</f>
        <v>152</v>
      </c>
      <c r="E18" s="68">
        <f t="shared" si="0"/>
        <v>488</v>
      </c>
    </row>
    <row r="19" spans="1:5" ht="12.75" customHeight="1">
      <c r="A19" s="33" t="s">
        <v>30</v>
      </c>
      <c r="B19" s="30" t="str">
        <f>muži!A65</f>
        <v>Sadloň Kamil</v>
      </c>
      <c r="C19" s="63">
        <f>muži!F65</f>
        <v>324</v>
      </c>
      <c r="D19" s="64">
        <f>muži!G65</f>
        <v>162</v>
      </c>
      <c r="E19" s="68">
        <f t="shared" si="0"/>
        <v>486</v>
      </c>
    </row>
    <row r="20" spans="1:5" ht="16.5" thickBot="1">
      <c r="A20" s="34" t="s">
        <v>48</v>
      </c>
      <c r="B20" s="55" t="str">
        <f>muži!A53</f>
        <v>Šimna Emil</v>
      </c>
      <c r="C20" s="65">
        <f>muži!F53</f>
        <v>354</v>
      </c>
      <c r="D20" s="66">
        <f>muži!G53</f>
        <v>126</v>
      </c>
      <c r="E20" s="69">
        <f t="shared" si="0"/>
        <v>480</v>
      </c>
    </row>
    <row r="21" spans="1:5" ht="15.75">
      <c r="A21" s="36"/>
      <c r="B21" s="99"/>
      <c r="C21" s="100"/>
      <c r="D21" s="100"/>
      <c r="E21" s="101"/>
    </row>
    <row r="23" spans="2:7" ht="24.75" customHeight="1">
      <c r="B23" s="151" t="s">
        <v>49</v>
      </c>
      <c r="C23" s="152"/>
      <c r="D23" s="152"/>
      <c r="E23" s="152"/>
      <c r="F23" s="152"/>
      <c r="G23" s="152"/>
    </row>
    <row r="25" spans="2:4" ht="18">
      <c r="B25" s="35" t="s">
        <v>31</v>
      </c>
      <c r="C25" s="153"/>
      <c r="D25" s="153"/>
    </row>
    <row r="26" ht="13.5" thickBot="1"/>
    <row r="27" spans="1:5" ht="15.75" thickBot="1">
      <c r="A27" s="31" t="s">
        <v>35</v>
      </c>
      <c r="B27" s="28" t="s">
        <v>0</v>
      </c>
      <c r="C27" s="81" t="s">
        <v>46</v>
      </c>
      <c r="D27" s="89" t="s">
        <v>47</v>
      </c>
      <c r="E27" s="57" t="s">
        <v>6</v>
      </c>
    </row>
    <row r="28" spans="1:5" ht="15.75">
      <c r="A28" s="90" t="s">
        <v>16</v>
      </c>
      <c r="B28" s="78" t="str">
        <f>'dorast+ženy'!A13</f>
        <v>Dolnák Martin</v>
      </c>
      <c r="C28" s="82">
        <f>'dorast+ženy'!G13</f>
        <v>373</v>
      </c>
      <c r="D28" s="85">
        <f>'dorast+ženy'!H13</f>
        <v>200</v>
      </c>
      <c r="E28" s="88">
        <f>'dorast+ženy'!I13</f>
        <v>573</v>
      </c>
    </row>
    <row r="29" spans="1:5" ht="15.75">
      <c r="A29" s="91" t="s">
        <v>17</v>
      </c>
      <c r="B29" s="79" t="str">
        <f>'dorast+ženy'!A5</f>
        <v>Galbavý Ivan</v>
      </c>
      <c r="C29" s="83">
        <f>'dorast+ženy'!G5</f>
        <v>346</v>
      </c>
      <c r="D29" s="86">
        <f>'dorast+ženy'!H5</f>
        <v>148</v>
      </c>
      <c r="E29" s="68">
        <f>'dorast+ženy'!I5</f>
        <v>494</v>
      </c>
    </row>
    <row r="30" spans="1:5" ht="15.75">
      <c r="A30" s="91" t="s">
        <v>18</v>
      </c>
      <c r="B30" s="79" t="str">
        <f>'dorast+ženy'!A21</f>
        <v>Janigová Ivana</v>
      </c>
      <c r="C30" s="83">
        <f>'dorast+ženy'!G21</f>
        <v>346</v>
      </c>
      <c r="D30" s="86">
        <f>'dorast+ženy'!H21</f>
        <v>139</v>
      </c>
      <c r="E30" s="68">
        <f>'dorast+ženy'!I21</f>
        <v>485</v>
      </c>
    </row>
    <row r="31" spans="1:5" ht="15.75">
      <c r="A31" s="91" t="s">
        <v>19</v>
      </c>
      <c r="B31" s="79" t="str">
        <f>'dorast+ženy'!A17</f>
        <v>Vavrová Vladimíra</v>
      </c>
      <c r="C31" s="83">
        <f>'dorast+ženy'!G17</f>
        <v>331</v>
      </c>
      <c r="D31" s="86">
        <f>'dorast+ženy'!H17</f>
        <v>145</v>
      </c>
      <c r="E31" s="68">
        <f>'dorast+ženy'!I17</f>
        <v>476</v>
      </c>
    </row>
    <row r="32" spans="1:5" ht="15.75">
      <c r="A32" s="91" t="s">
        <v>20</v>
      </c>
      <c r="B32" s="79" t="str">
        <f>'dorast+ženy'!A9</f>
        <v>Lessová Erika</v>
      </c>
      <c r="C32" s="83">
        <f>'dorast+ženy'!G9</f>
        <v>322</v>
      </c>
      <c r="D32" s="86">
        <f>'dorast+ženy'!H9</f>
        <v>144</v>
      </c>
      <c r="E32" s="68">
        <f>'dorast+ženy'!I9</f>
        <v>466</v>
      </c>
    </row>
    <row r="33" spans="1:5" ht="15.75">
      <c r="A33" s="91" t="s">
        <v>21</v>
      </c>
      <c r="B33" s="79" t="str">
        <f>'dorast+ženy'!A29</f>
        <v>Moravcová Simona</v>
      </c>
      <c r="C33" s="83">
        <f>'dorast+ženy'!G29</f>
        <v>334</v>
      </c>
      <c r="D33" s="86">
        <f>'dorast+ženy'!H29</f>
        <v>122</v>
      </c>
      <c r="E33" s="68">
        <f>'dorast+ženy'!I29</f>
        <v>456</v>
      </c>
    </row>
    <row r="34" spans="1:5" ht="15.75">
      <c r="A34" s="91" t="s">
        <v>22</v>
      </c>
      <c r="B34" s="79" t="str">
        <f>'dorast+ženy'!A33</f>
        <v>Kováčová Natália</v>
      </c>
      <c r="C34" s="83">
        <f>'dorast+ženy'!G33</f>
        <v>304</v>
      </c>
      <c r="D34" s="86">
        <f>'dorast+ženy'!H33</f>
        <v>113</v>
      </c>
      <c r="E34" s="68">
        <f>'dorast+ženy'!I33</f>
        <v>417</v>
      </c>
    </row>
    <row r="35" spans="1:5" ht="16.5" thickBot="1">
      <c r="A35" s="92" t="s">
        <v>23</v>
      </c>
      <c r="B35" s="80" t="str">
        <f>'dorast+ženy'!A25</f>
        <v>Lehuta Filip</v>
      </c>
      <c r="C35" s="84">
        <f>'dorast+ženy'!G25</f>
        <v>287</v>
      </c>
      <c r="D35" s="87">
        <f>'dorast+ženy'!H25</f>
        <v>115</v>
      </c>
      <c r="E35" s="69">
        <f>'dorast+ženy'!I25</f>
        <v>402</v>
      </c>
    </row>
    <row r="38" ht="18">
      <c r="B38" s="39" t="s">
        <v>34</v>
      </c>
    </row>
    <row r="39" ht="13.5" thickBot="1"/>
    <row r="40" spans="1:5" ht="15.75" thickBot="1">
      <c r="A40" s="31" t="s">
        <v>35</v>
      </c>
      <c r="B40" s="28" t="s">
        <v>0</v>
      </c>
      <c r="C40" s="81" t="s">
        <v>46</v>
      </c>
      <c r="D40" s="89" t="s">
        <v>47</v>
      </c>
      <c r="E40" s="57" t="s">
        <v>6</v>
      </c>
    </row>
    <row r="41" spans="1:5" ht="15">
      <c r="A41" s="93" t="s">
        <v>16</v>
      </c>
      <c r="B41" s="96" t="str">
        <f>'dorast+ženy'!A55</f>
        <v>Gordíková Lenka</v>
      </c>
      <c r="C41" s="82">
        <f>'dorast+ženy'!G55</f>
        <v>346</v>
      </c>
      <c r="D41" s="85">
        <f>'dorast+ženy'!H55</f>
        <v>158</v>
      </c>
      <c r="E41" s="58">
        <f>'dorast+ženy'!I55</f>
        <v>504</v>
      </c>
    </row>
    <row r="42" spans="1:5" ht="15">
      <c r="A42" s="94" t="s">
        <v>17</v>
      </c>
      <c r="B42" s="97" t="str">
        <f>'dorast+ženy'!A43</f>
        <v>Stejskalová Zdenka</v>
      </c>
      <c r="C42" s="83">
        <f>'dorast+ženy'!G43</f>
        <v>315</v>
      </c>
      <c r="D42" s="86">
        <f>'dorast+ženy'!H43</f>
        <v>155</v>
      </c>
      <c r="E42" s="59">
        <f>'dorast+ženy'!I43</f>
        <v>470</v>
      </c>
    </row>
    <row r="43" spans="1:5" ht="15">
      <c r="A43" s="94" t="s">
        <v>18</v>
      </c>
      <c r="B43" s="97" t="str">
        <f>'dorast+ženy'!A51</f>
        <v>Medňanská Anna</v>
      </c>
      <c r="C43" s="83">
        <f>'dorast+ženy'!G51</f>
        <v>348</v>
      </c>
      <c r="D43" s="86">
        <f>'dorast+ženy'!H51</f>
        <v>121</v>
      </c>
      <c r="E43" s="59">
        <f>'dorast+ženy'!I51</f>
        <v>469</v>
      </c>
    </row>
    <row r="44" spans="1:5" ht="15">
      <c r="A44" s="94" t="s">
        <v>19</v>
      </c>
      <c r="B44" s="97" t="str">
        <f>'dorast+ženy'!A47</f>
        <v>Hochelová Emília</v>
      </c>
      <c r="C44" s="83">
        <f>'dorast+ženy'!G47</f>
        <v>308</v>
      </c>
      <c r="D44" s="86">
        <f>'dorast+ženy'!H47</f>
        <v>129</v>
      </c>
      <c r="E44" s="59">
        <f>'dorast+ženy'!I47</f>
        <v>437</v>
      </c>
    </row>
    <row r="45" spans="1:5" ht="15">
      <c r="A45" s="94" t="s">
        <v>20</v>
      </c>
      <c r="B45" s="97" t="str">
        <f>'dorast+ženy'!A59</f>
        <v>Garafová Magdaléna</v>
      </c>
      <c r="C45" s="83">
        <f>'dorast+ženy'!G59</f>
        <v>313</v>
      </c>
      <c r="D45" s="86">
        <f>'dorast+ženy'!H59</f>
        <v>116</v>
      </c>
      <c r="E45" s="59">
        <f>'dorast+ženy'!I59</f>
        <v>429</v>
      </c>
    </row>
    <row r="46" spans="1:5" ht="15.75" thickBot="1">
      <c r="A46" s="95" t="s">
        <v>21</v>
      </c>
      <c r="B46" s="98">
        <f>'dorast+ženy'!A63</f>
        <v>0</v>
      </c>
      <c r="C46" s="84">
        <f>'dorast+ženy'!G63</f>
        <v>0</v>
      </c>
      <c r="D46" s="87">
        <f>'dorast+ženy'!H63</f>
        <v>0</v>
      </c>
      <c r="E46" s="60">
        <f>'dorast+ženy'!I63</f>
        <v>0</v>
      </c>
    </row>
  </sheetData>
  <sheetProtection/>
  <mergeCells count="2">
    <mergeCell ref="B23:G23"/>
    <mergeCell ref="C25:D25"/>
  </mergeCells>
  <printOptions/>
  <pageMargins left="0.75" right="0.75" top="1" bottom="1" header="0.4921259845" footer="0.492125984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Erik</cp:lastModifiedBy>
  <cp:lastPrinted>2013-12-29T18:53:58Z</cp:lastPrinted>
  <dcterms:created xsi:type="dcterms:W3CDTF">2011-01-02T09:50:30Z</dcterms:created>
  <dcterms:modified xsi:type="dcterms:W3CDTF">2013-12-31T14:35:34Z</dcterms:modified>
  <cp:category/>
  <cp:version/>
  <cp:contentType/>
  <cp:contentStatus/>
</cp:coreProperties>
</file>